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tp3b" sheetId="1" r:id="rId1"/>
  </sheets>
  <definedNames>
    <definedName name="_xlnm.Print_Titles" localSheetId="0">'stp3b'!$6:$10</definedName>
  </definedNames>
  <calcPr fullCalcOnLoad="1"/>
</workbook>
</file>

<file path=xl/sharedStrings.xml><?xml version="1.0" encoding="utf-8"?>
<sst xmlns="http://schemas.openxmlformats.org/spreadsheetml/2006/main" count="170" uniqueCount="96">
  <si>
    <t>Tỉnh</t>
  </si>
  <si>
    <t>Cộng</t>
  </si>
  <si>
    <t>STT</t>
  </si>
  <si>
    <t>An Giang</t>
  </si>
  <si>
    <t>Bà Rịa - Vũng Tàu</t>
  </si>
  <si>
    <t>Bạc Liêu</t>
  </si>
  <si>
    <t>Bắc Kạn</t>
  </si>
  <si>
    <t>Bắc Giang</t>
  </si>
  <si>
    <t>Bắc Ninh</t>
  </si>
  <si>
    <t>Bến Tre</t>
  </si>
  <si>
    <t>Bình Dương</t>
  </si>
  <si>
    <t>Bình Định</t>
  </si>
  <si>
    <t>Bình Phước</t>
  </si>
  <si>
    <t>Bình Thuận</t>
  </si>
  <si>
    <t>Cà Mau</t>
  </si>
  <si>
    <t>Cao Bằng</t>
  </si>
  <si>
    <t>Cần Thơ</t>
  </si>
  <si>
    <t>Đà Nẵng</t>
  </si>
  <si>
    <t>Đắk Lắk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</si>
  <si>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</si>
  <si>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</si>
  <si>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</si>
  <si>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</si>
  <si>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</si>
  <si>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</si>
  <si>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</si>
  <si>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Nội</t>
  </si>
  <si>
    <t>Hà Tĩnh</t>
  </si>
  <si>
    <t>Hải Dương</t>
  </si>
  <si>
    <t>Hậu Giang</t>
  </si>
  <si>
    <t>Hải Phòng</t>
  </si>
  <si>
    <t>Hưng Yên</t>
  </si>
  <si>
    <t>TP. Hồ Chí Minh</t>
  </si>
  <si>
    <t>Kiên Giang</t>
  </si>
  <si>
    <t>Kon Tum</t>
  </si>
  <si>
    <t>Lai Châu</t>
  </si>
  <si>
    <t>Lạng Sơn</t>
  </si>
  <si>
    <t>Lào Cai</t>
  </si>
  <si>
    <t>Lâm Đồng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</si>
  <si>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</si>
  <si>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</si>
  <si>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</si>
  <si>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</si>
  <si>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</si>
  <si>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</si>
  <si>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</si>
  <si>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</si>
  <si>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</si>
  <si>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</si>
  <si>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</si>
  <si>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</si>
  <si>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</si>
  <si>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Tây Ninh</t>
  </si>
  <si>
    <t>Thái Bình</t>
  </si>
  <si>
    <t>Thái Nguyên</t>
  </si>
  <si>
    <t>Thừa Thiên Huế</t>
  </si>
  <si>
    <t>Tiền Giang</t>
  </si>
  <si>
    <t>Tuyên Quang</t>
  </si>
  <si>
    <t>Vĩnh Long</t>
  </si>
  <si>
    <t>Vĩnh Phúc</t>
  </si>
  <si>
    <t>Yên Bái</t>
  </si>
  <si>
    <t>13</t>
  </si>
  <si>
    <t>14=12+13</t>
  </si>
  <si>
    <t>-</t>
  </si>
  <si>
    <t>Hòa Bình</t>
  </si>
  <si>
    <t>Khánh Hòa</t>
  </si>
  <si>
    <t>Thanh Hóa</t>
  </si>
  <si>
    <t>Trà Vinh</t>
  </si>
  <si>
    <t xml:space="preserve">Ghi chú: </t>
  </si>
  <si>
    <t>Tổng:</t>
  </si>
  <si>
    <t xml:space="preserve">(Từ ngày 01 tháng 10 năm 2008 đến ngày 30 tháng 9 năm 2009)    </t>
  </si>
  <si>
    <t>LÝ LỊCH TƯ PHÁP(LLTP)</t>
  </si>
  <si>
    <t>CHỨNG THỰC</t>
  </si>
  <si>
    <t>CON NUÔI</t>
  </si>
  <si>
    <t xml:space="preserve">Tổng số phiếu LLTP đã cấp </t>
  </si>
  <si>
    <t>Tổng số việc chứng thực</t>
  </si>
  <si>
    <r>
      <t xml:space="preserve">Tổng số lệ phí thu được </t>
    </r>
    <r>
      <rPr>
        <sz val="8"/>
        <rFont val="Arial"/>
        <family val="2"/>
      </rPr>
      <t>(Đơn vị tính: 1.000 đồng)</t>
    </r>
  </si>
  <si>
    <t>Trong nước</t>
  </si>
  <si>
    <t>Có yếu tố nước ngoài</t>
  </si>
  <si>
    <t>Tổng cộng</t>
  </si>
  <si>
    <t>Cho công dân VN</t>
  </si>
  <si>
    <t>Cho người nước ngoài</t>
  </si>
  <si>
    <t>Theo Nghị định 79/2007/NĐ-CP</t>
  </si>
  <si>
    <t>Hợp đồng, giao dịch</t>
  </si>
  <si>
    <t xml:space="preserve">Nam </t>
  </si>
  <si>
    <t>Nữ</t>
  </si>
  <si>
    <t>12</t>
  </si>
  <si>
    <t>20=18+19</t>
  </si>
  <si>
    <t>23=21+22</t>
  </si>
  <si>
    <t>24=20+23</t>
  </si>
  <si>
    <t xml:space="preserve">Sơn La </t>
  </si>
  <si>
    <t>PHỤ LỤC STP-03B</t>
  </si>
  <si>
    <t>Theo Biểu mẫu số STP-03 ban hành kèm theo Công văn số 306/BTP-KHTC ngày 16/10/2009 của Bộ Tư pháp</t>
  </si>
  <si>
    <t>THỐNG KÊ HOẠT ĐỘNG LÝ LỊCH TƯ PHÁP, CHỨNG THỰC, CON NUÔI NĂM 2009</t>
  </si>
  <si>
    <t xml:space="preserve">   - Những ô để trống là do các tỉnh chưa gửi số liệu hoặc đã gửi nhưng không đúng yêu cầu.</t>
  </si>
  <si>
    <t xml:space="preserve">   - Các số liệu được tổng hợp từ Phụ lục của các Sở Tư pháp.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</si>
</sst>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_(* #,##0_);_(* \(#,##0\);_(* &quot;-&quot;??_);_(@_)"/>
    <numFmt numFmtId="174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55" applyFont="1" applyFill="1">
      <alignment/>
      <protection/>
    </xf>
    <xf numFmtId="1" fontId="10" fillId="0" borderId="0" xfId="55" applyNumberFormat="1" applyFont="1" applyFill="1" applyBorder="1" applyAlignment="1">
      <alignment vertical="center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1" fontId="7" fillId="0" borderId="10" xfId="55" applyNumberFormat="1" applyFont="1" applyFill="1" applyBorder="1" applyAlignment="1">
      <alignment horizontal="center" vertical="center" wrapText="1"/>
      <protection/>
    </xf>
    <xf numFmtId="1" fontId="10" fillId="0" borderId="0" xfId="55" applyNumberFormat="1" applyFont="1" applyFill="1" applyBorder="1" applyAlignment="1">
      <alignment horizontal="left" vertical="center"/>
      <protection/>
    </xf>
    <xf numFmtId="49" fontId="12" fillId="0" borderId="10" xfId="55" applyNumberFormat="1" applyFont="1" applyFill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0" fillId="0" borderId="0" xfId="55" applyBorder="1">
      <alignment/>
      <protection/>
    </xf>
    <xf numFmtId="0" fontId="0" fillId="0" borderId="0" xfId="55" applyAlignment="1">
      <alignment horizontal="center"/>
      <protection/>
    </xf>
    <xf numFmtId="3" fontId="3" fillId="0" borderId="11" xfId="55" applyNumberFormat="1" applyFont="1" applyFill="1" applyBorder="1" applyAlignment="1">
      <alignment vertical="center"/>
      <protection/>
    </xf>
    <xf numFmtId="3" fontId="3" fillId="0" borderId="12" xfId="55" applyNumberFormat="1" applyFont="1" applyFill="1" applyBorder="1" applyAlignment="1">
      <alignment vertical="center"/>
      <protection/>
    </xf>
    <xf numFmtId="0" fontId="6" fillId="0" borderId="13" xfId="55" applyFont="1" applyFill="1" applyBorder="1" applyAlignment="1">
      <alignment vertical="center"/>
      <protection/>
    </xf>
    <xf numFmtId="0" fontId="0" fillId="0" borderId="0" xfId="55" applyFill="1" applyBorder="1">
      <alignment/>
      <protection/>
    </xf>
    <xf numFmtId="0" fontId="4" fillId="0" borderId="0" xfId="55" applyFont="1">
      <alignment/>
      <protection/>
    </xf>
    <xf numFmtId="0" fontId="4" fillId="0" borderId="0" xfId="55" applyFont="1" applyBorder="1">
      <alignment/>
      <protection/>
    </xf>
    <xf numFmtId="1" fontId="12" fillId="0" borderId="14" xfId="55" applyNumberFormat="1" applyFont="1" applyFill="1" applyBorder="1" applyAlignment="1">
      <alignment horizontal="center" vertical="center" wrapText="1"/>
      <protection/>
    </xf>
    <xf numFmtId="0" fontId="0" fillId="0" borderId="0" xfId="55" applyFont="1" applyFill="1" applyBorder="1">
      <alignment/>
      <protection/>
    </xf>
    <xf numFmtId="0" fontId="0" fillId="0" borderId="0" xfId="0" applyFill="1" applyAlignment="1">
      <alignment/>
    </xf>
    <xf numFmtId="3" fontId="0" fillId="0" borderId="0" xfId="55" applyNumberFormat="1">
      <alignment/>
      <protection/>
    </xf>
    <xf numFmtId="0" fontId="0" fillId="0" borderId="0" xfId="55" applyFill="1">
      <alignment/>
      <protection/>
    </xf>
    <xf numFmtId="3" fontId="0" fillId="0" borderId="10" xfId="55" applyNumberFormat="1" applyFont="1" applyFill="1" applyBorder="1">
      <alignment/>
      <protection/>
    </xf>
    <xf numFmtId="3" fontId="0" fillId="0" borderId="14" xfId="55" applyNumberFormat="1" applyFont="1" applyFill="1" applyBorder="1">
      <alignment/>
      <protection/>
    </xf>
    <xf numFmtId="0" fontId="0" fillId="0" borderId="15" xfId="55" applyFont="1" applyFill="1" applyBorder="1" applyAlignment="1">
      <alignment horizontal="center"/>
      <protection/>
    </xf>
    <xf numFmtId="0" fontId="0" fillId="0" borderId="16" xfId="55" applyFont="1" applyFill="1" applyBorder="1">
      <alignment/>
      <protection/>
    </xf>
    <xf numFmtId="0" fontId="0" fillId="0" borderId="17" xfId="55" applyFont="1" applyFill="1" applyBorder="1" applyAlignment="1">
      <alignment horizontal="center"/>
      <protection/>
    </xf>
    <xf numFmtId="1" fontId="10" fillId="0" borderId="0" xfId="55" applyNumberFormat="1" applyFont="1" applyFill="1" applyBorder="1" applyAlignment="1">
      <alignment horizontal="left" vertical="center"/>
      <protection/>
    </xf>
    <xf numFmtId="0" fontId="2" fillId="0" borderId="0" xfId="55" applyFont="1" applyFill="1" applyAlignment="1">
      <alignment horizontal="center" vertical="top" wrapText="1"/>
      <protection/>
    </xf>
    <xf numFmtId="0" fontId="14" fillId="0" borderId="0" xfId="55" applyFont="1" applyFill="1" applyAlignment="1">
      <alignment horizontal="center"/>
      <protection/>
    </xf>
    <xf numFmtId="0" fontId="9" fillId="0" borderId="0" xfId="55" applyFont="1" applyFill="1" applyAlignment="1">
      <alignment horizontal="center" vertical="center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0" fontId="8" fillId="0" borderId="0" xfId="55" applyFont="1" applyFill="1" applyAlignment="1">
      <alignment horizontal="center"/>
      <protection/>
    </xf>
    <xf numFmtId="49" fontId="11" fillId="0" borderId="18" xfId="55" applyNumberFormat="1" applyFont="1" applyFill="1" applyBorder="1" applyAlignment="1">
      <alignment horizontal="center"/>
      <protection/>
    </xf>
    <xf numFmtId="49" fontId="11" fillId="0" borderId="19" xfId="55" applyNumberFormat="1" applyFont="1" applyFill="1" applyBorder="1" applyAlignment="1">
      <alignment horizontal="center"/>
      <protection/>
    </xf>
    <xf numFmtId="49" fontId="11" fillId="0" borderId="20" xfId="55" applyNumberFormat="1" applyFont="1" applyFill="1" applyBorder="1" applyAlignment="1">
      <alignment horizontal="center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49" fontId="11" fillId="0" borderId="14" xfId="55" applyNumberFormat="1" applyFont="1" applyFill="1" applyBorder="1" applyAlignment="1">
      <alignment horizontal="center" vertical="center" wrapText="1"/>
      <protection/>
    </xf>
    <xf numFmtId="49" fontId="11" fillId="0" borderId="21" xfId="55" applyNumberFormat="1" applyFont="1" applyFill="1" applyBorder="1" applyAlignment="1">
      <alignment horizontal="center"/>
      <protection/>
    </xf>
    <xf numFmtId="49" fontId="11" fillId="0" borderId="15" xfId="55" applyNumberFormat="1" applyFont="1" applyFill="1" applyBorder="1" applyAlignment="1">
      <alignment horizontal="center"/>
      <protection/>
    </xf>
    <xf numFmtId="0" fontId="12" fillId="0" borderId="22" xfId="55" applyFont="1" applyFill="1" applyBorder="1" applyAlignment="1">
      <alignment horizontal="center" vertical="center" wrapText="1"/>
      <protection/>
    </xf>
    <xf numFmtId="49" fontId="12" fillId="0" borderId="22" xfId="55" applyNumberFormat="1" applyFont="1" applyFill="1" applyBorder="1" applyAlignment="1">
      <alignment horizontal="center" vertical="center"/>
      <protection/>
    </xf>
    <xf numFmtId="49" fontId="12" fillId="0" borderId="23" xfId="55" applyNumberFormat="1" applyFont="1" applyFill="1" applyBorder="1" applyAlignment="1">
      <alignment horizontal="center" vertical="center"/>
      <protection/>
    </xf>
    <xf numFmtId="0" fontId="13" fillId="0" borderId="0" xfId="55" applyFont="1" applyFill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83"/>
  <sheetViews>
    <sheetView tabSelected="1" view="pageLayout" workbookViewId="0" topLeftCell="A1">
      <selection activeCell="A3" sqref="A3:O3"/>
    </sheetView>
  </sheetViews>
  <sheetFormatPr defaultColWidth="9.140625" defaultRowHeight="12.75"/>
  <cols>
    <col min="1" max="1" width="5.421875" style="9" customWidth="1"/>
    <col min="2" max="2" width="16.57421875" style="7" customWidth="1"/>
    <col min="3" max="5" width="9.140625" style="7" customWidth="1"/>
    <col min="6" max="6" width="12.57421875" style="7" customWidth="1"/>
    <col min="7" max="7" width="9.8515625" style="7" customWidth="1"/>
    <col min="8" max="8" width="15.28125" style="7" customWidth="1"/>
    <col min="9" max="9" width="6.57421875" style="7" customWidth="1"/>
    <col min="10" max="10" width="6.421875" style="7" customWidth="1"/>
    <col min="11" max="11" width="7.00390625" style="7" customWidth="1"/>
    <col min="12" max="12" width="5.28125" style="7" customWidth="1"/>
    <col min="13" max="13" width="5.7109375" style="7" customWidth="1"/>
    <col min="14" max="14" width="6.140625" style="7" customWidth="1"/>
    <col min="15" max="15" width="8.00390625" style="7" customWidth="1"/>
    <col min="16" max="16" width="12.7109375" style="0" bestFit="1" customWidth="1"/>
    <col min="18" max="116" width="9.140625" style="8" customWidth="1"/>
    <col min="117" max="16384" width="9.140625" style="7" customWidth="1"/>
  </cols>
  <sheetData>
    <row r="1" spans="1:116" s="1" customFormat="1" ht="37.5" customHeight="1">
      <c r="A1" s="27" t="s">
        <v>92</v>
      </c>
      <c r="B1" s="27"/>
      <c r="C1" s="27"/>
      <c r="P1"/>
      <c r="Q1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</row>
    <row r="2" spans="1:116" s="1" customFormat="1" ht="21.75" customHeight="1">
      <c r="A2" s="28" t="s">
        <v>91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/>
      <c r="Q2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</row>
    <row r="3" spans="1:116" s="1" customFormat="1" ht="24.75" customHeight="1">
      <c r="A3" s="31" t="s">
        <v>93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/>
      <c r="Q3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</row>
    <row r="4" spans="1:116" s="1" customFormat="1" ht="22.5" customHeight="1">
      <c r="A4" s="29" t="s">
        <v>70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/>
      <c r="Q4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</row>
    <row r="5" ht="13.5" thickBot="1"/>
    <row r="6" spans="1:15" ht="12.75">
      <c r="A6" s="38" t="s">
        <v>2</v>
      </c>
      <c r="B6" s="32" t="s">
        <v>0</v>
      </c>
      <c r="C6" s="40" t="s">
        <v>71</v>
      </c>
      <c r="D6" s="40"/>
      <c r="E6" s="40"/>
      <c r="F6" s="40" t="s">
        <v>72</v>
      </c>
      <c r="G6" s="40"/>
      <c r="H6" s="40"/>
      <c r="I6" s="41" t="s">
        <v>73</v>
      </c>
      <c r="J6" s="41"/>
      <c r="K6" s="41"/>
      <c r="L6" s="41"/>
      <c r="M6" s="41"/>
      <c r="N6" s="41"/>
      <c r="O6" s="42"/>
    </row>
    <row r="7" spans="1:15" ht="12.75" customHeight="1">
      <c r="A7" s="39"/>
      <c r="B7" s="33"/>
      <c r="C7" s="30" t="s">
        <v>74</v>
      </c>
      <c r="D7" s="30"/>
      <c r="E7" s="30"/>
      <c r="F7" s="30" t="s">
        <v>75</v>
      </c>
      <c r="G7" s="30"/>
      <c r="H7" s="30" t="s">
        <v>76</v>
      </c>
      <c r="I7" s="30" t="s">
        <v>77</v>
      </c>
      <c r="J7" s="30"/>
      <c r="K7" s="30"/>
      <c r="L7" s="30" t="s">
        <v>78</v>
      </c>
      <c r="M7" s="30"/>
      <c r="N7" s="30"/>
      <c r="O7" s="37" t="s">
        <v>79</v>
      </c>
    </row>
    <row r="8" spans="1:15" ht="12.75" customHeight="1">
      <c r="A8" s="39"/>
      <c r="B8" s="33"/>
      <c r="C8" s="35" t="s">
        <v>80</v>
      </c>
      <c r="D8" s="35" t="s">
        <v>81</v>
      </c>
      <c r="E8" s="30" t="s">
        <v>1</v>
      </c>
      <c r="F8" s="35" t="s">
        <v>82</v>
      </c>
      <c r="G8" s="35" t="s">
        <v>83</v>
      </c>
      <c r="H8" s="30"/>
      <c r="I8" s="36" t="s">
        <v>84</v>
      </c>
      <c r="J8" s="36" t="s">
        <v>85</v>
      </c>
      <c r="K8" s="30" t="s">
        <v>1</v>
      </c>
      <c r="L8" s="36" t="s">
        <v>84</v>
      </c>
      <c r="M8" s="36" t="s">
        <v>85</v>
      </c>
      <c r="N8" s="30" t="s">
        <v>1</v>
      </c>
      <c r="O8" s="37"/>
    </row>
    <row r="9" spans="1:15" ht="22.5" customHeight="1">
      <c r="A9" s="39"/>
      <c r="B9" s="33"/>
      <c r="C9" s="35"/>
      <c r="D9" s="35"/>
      <c r="E9" s="30"/>
      <c r="F9" s="35"/>
      <c r="G9" s="35"/>
      <c r="H9" s="30"/>
      <c r="I9" s="36"/>
      <c r="J9" s="36"/>
      <c r="K9" s="30"/>
      <c r="L9" s="36"/>
      <c r="M9" s="36"/>
      <c r="N9" s="30"/>
      <c r="O9" s="37"/>
    </row>
    <row r="10" spans="1:15" ht="21">
      <c r="A10" s="39"/>
      <c r="B10" s="34"/>
      <c r="C10" s="6" t="s">
        <v>86</v>
      </c>
      <c r="D10" s="6" t="s">
        <v>61</v>
      </c>
      <c r="E10" s="3" t="s">
        <v>62</v>
      </c>
      <c r="F10" s="3">
        <v>15</v>
      </c>
      <c r="G10" s="3">
        <v>16</v>
      </c>
      <c r="H10" s="3">
        <v>17</v>
      </c>
      <c r="I10" s="3">
        <v>18</v>
      </c>
      <c r="J10" s="3">
        <v>19</v>
      </c>
      <c r="K10" s="4" t="s">
        <v>87</v>
      </c>
      <c r="L10" s="4">
        <v>21</v>
      </c>
      <c r="M10" s="4">
        <v>22</v>
      </c>
      <c r="N10" s="4" t="s">
        <v>88</v>
      </c>
      <c r="O10" s="16" t="s">
        <v>89</v>
      </c>
    </row>
    <row r="11" spans="1:15" ht="12.75">
      <c r="A11" s="23">
        <v>1</v>
      </c>
      <c r="B11" s="24" t="s">
        <v>3</v>
      </c>
      <c r="C11" s="21">
        <v>1019</v>
      </c>
      <c r="D11" s="21">
        <v>12</v>
      </c>
      <c r="E11" s="21">
        <f>SUM(C11:D11)</f>
        <v>1031</v>
      </c>
      <c r="F11" s="21">
        <v>335058</v>
      </c>
      <c r="G11" s="21">
        <v>64213</v>
      </c>
      <c r="H11" s="21">
        <v>1764750</v>
      </c>
      <c r="I11" s="21">
        <v>30</v>
      </c>
      <c r="J11" s="21">
        <v>28</v>
      </c>
      <c r="K11" s="21">
        <f aca="true" t="shared" si="0" ref="K11:K17">I11+J11</f>
        <v>58</v>
      </c>
      <c r="L11" s="21">
        <v>3</v>
      </c>
      <c r="M11" s="21">
        <v>1</v>
      </c>
      <c r="N11" s="21">
        <f aca="true" t="shared" si="1" ref="N11:N20">L11+M11</f>
        <v>4</v>
      </c>
      <c r="O11" s="22">
        <f aca="true" t="shared" si="2" ref="O11:O17">K11+N11</f>
        <v>62</v>
      </c>
    </row>
    <row r="12" spans="1:15" ht="12.75">
      <c r="A12" s="23">
        <v>2</v>
      </c>
      <c r="B12" s="24" t="s">
        <v>4</v>
      </c>
      <c r="C12" s="21">
        <v>1999</v>
      </c>
      <c r="D12" s="21">
        <v>518</v>
      </c>
      <c r="E12" s="21">
        <f>C12+D12</f>
        <v>2517</v>
      </c>
      <c r="F12" s="21">
        <v>318226</v>
      </c>
      <c r="G12" s="21">
        <v>44753</v>
      </c>
      <c r="H12" s="21"/>
      <c r="I12" s="21">
        <v>32</v>
      </c>
      <c r="J12" s="21">
        <v>24</v>
      </c>
      <c r="K12" s="21">
        <f t="shared" si="0"/>
        <v>56</v>
      </c>
      <c r="L12" s="21">
        <v>82</v>
      </c>
      <c r="M12" s="21">
        <v>71</v>
      </c>
      <c r="N12" s="21">
        <f t="shared" si="1"/>
        <v>153</v>
      </c>
      <c r="O12" s="22">
        <f t="shared" si="2"/>
        <v>209</v>
      </c>
    </row>
    <row r="13" spans="1:15" ht="12.75">
      <c r="A13" s="23">
        <v>3</v>
      </c>
      <c r="B13" s="24" t="s">
        <v>5</v>
      </c>
      <c r="C13" s="21">
        <v>818</v>
      </c>
      <c r="D13" s="21" t="s">
        <v>63</v>
      </c>
      <c r="E13" s="21">
        <f>SUM(C13:D13)</f>
        <v>818</v>
      </c>
      <c r="F13" s="21">
        <v>79874</v>
      </c>
      <c r="G13" s="21">
        <v>4797</v>
      </c>
      <c r="H13" s="21">
        <v>759267</v>
      </c>
      <c r="I13" s="21">
        <v>9</v>
      </c>
      <c r="J13" s="21">
        <v>13</v>
      </c>
      <c r="K13" s="21">
        <f t="shared" si="0"/>
        <v>22</v>
      </c>
      <c r="L13" s="21">
        <v>1</v>
      </c>
      <c r="M13" s="21">
        <v>0</v>
      </c>
      <c r="N13" s="21">
        <f t="shared" si="1"/>
        <v>1</v>
      </c>
      <c r="O13" s="22">
        <f t="shared" si="2"/>
        <v>23</v>
      </c>
    </row>
    <row r="14" spans="1:15" ht="12.75">
      <c r="A14" s="23">
        <v>4</v>
      </c>
      <c r="B14" s="24" t="s">
        <v>6</v>
      </c>
      <c r="C14" s="21">
        <v>84</v>
      </c>
      <c r="D14" s="21" t="s">
        <v>63</v>
      </c>
      <c r="E14" s="21">
        <v>84</v>
      </c>
      <c r="F14" s="21">
        <v>83480</v>
      </c>
      <c r="G14" s="21" t="s">
        <v>63</v>
      </c>
      <c r="H14" s="21">
        <v>240734</v>
      </c>
      <c r="I14" s="21">
        <v>8</v>
      </c>
      <c r="J14" s="21">
        <v>16</v>
      </c>
      <c r="K14" s="21">
        <f t="shared" si="0"/>
        <v>24</v>
      </c>
      <c r="L14" s="21">
        <v>26</v>
      </c>
      <c r="M14" s="21">
        <v>32</v>
      </c>
      <c r="N14" s="21">
        <f t="shared" si="1"/>
        <v>58</v>
      </c>
      <c r="O14" s="22">
        <f t="shared" si="2"/>
        <v>82</v>
      </c>
    </row>
    <row r="15" spans="1:15" ht="12.75">
      <c r="A15" s="23">
        <v>5</v>
      </c>
      <c r="B15" s="24" t="s">
        <v>7</v>
      </c>
      <c r="C15" s="21">
        <v>4374</v>
      </c>
      <c r="D15" s="21">
        <v>33</v>
      </c>
      <c r="E15" s="21">
        <f aca="true" t="shared" si="3" ref="E15:E26">C15+D15</f>
        <v>4407</v>
      </c>
      <c r="F15" s="21">
        <v>183368</v>
      </c>
      <c r="G15" s="21">
        <v>47091</v>
      </c>
      <c r="H15" s="21">
        <v>1746825</v>
      </c>
      <c r="I15" s="21">
        <v>23</v>
      </c>
      <c r="J15" s="21">
        <v>20</v>
      </c>
      <c r="K15" s="21">
        <f t="shared" si="0"/>
        <v>43</v>
      </c>
      <c r="L15" s="21">
        <v>13</v>
      </c>
      <c r="M15" s="21">
        <v>15</v>
      </c>
      <c r="N15" s="21">
        <f t="shared" si="1"/>
        <v>28</v>
      </c>
      <c r="O15" s="22">
        <f t="shared" si="2"/>
        <v>71</v>
      </c>
    </row>
    <row r="16" spans="1:15" ht="12.75">
      <c r="A16" s="23">
        <v>6</v>
      </c>
      <c r="B16" s="24" t="s">
        <v>8</v>
      </c>
      <c r="C16" s="21">
        <v>736</v>
      </c>
      <c r="D16" s="21">
        <v>122</v>
      </c>
      <c r="E16" s="21">
        <f t="shared" si="3"/>
        <v>858</v>
      </c>
      <c r="F16" s="21">
        <v>275021</v>
      </c>
      <c r="G16" s="21">
        <v>6845</v>
      </c>
      <c r="H16" s="21">
        <v>2176354</v>
      </c>
      <c r="I16" s="21">
        <v>14</v>
      </c>
      <c r="J16" s="21">
        <v>19</v>
      </c>
      <c r="K16" s="21">
        <f t="shared" si="0"/>
        <v>33</v>
      </c>
      <c r="L16" s="21">
        <v>63</v>
      </c>
      <c r="M16" s="21">
        <v>20</v>
      </c>
      <c r="N16" s="21">
        <f t="shared" si="1"/>
        <v>83</v>
      </c>
      <c r="O16" s="22">
        <f t="shared" si="2"/>
        <v>116</v>
      </c>
    </row>
    <row r="17" spans="1:17" s="7" customFormat="1" ht="12.75">
      <c r="A17" s="23">
        <v>7</v>
      </c>
      <c r="B17" s="24" t="s">
        <v>9</v>
      </c>
      <c r="C17" s="21">
        <v>1159</v>
      </c>
      <c r="D17" s="21">
        <v>7</v>
      </c>
      <c r="E17" s="21">
        <f t="shared" si="3"/>
        <v>1166</v>
      </c>
      <c r="F17" s="21">
        <v>382246</v>
      </c>
      <c r="G17" s="21">
        <v>13850</v>
      </c>
      <c r="H17" s="21">
        <v>3791845</v>
      </c>
      <c r="I17" s="21">
        <v>41</v>
      </c>
      <c r="J17" s="21">
        <v>54</v>
      </c>
      <c r="K17" s="21">
        <f t="shared" si="0"/>
        <v>95</v>
      </c>
      <c r="L17" s="21">
        <v>8</v>
      </c>
      <c r="M17" s="21">
        <v>7</v>
      </c>
      <c r="N17" s="21">
        <f t="shared" si="1"/>
        <v>15</v>
      </c>
      <c r="O17" s="22">
        <f t="shared" si="2"/>
        <v>110</v>
      </c>
      <c r="P17"/>
      <c r="Q17"/>
    </row>
    <row r="18" spans="1:17" s="7" customFormat="1" ht="12.75">
      <c r="A18" s="23">
        <v>8</v>
      </c>
      <c r="B18" s="24" t="s">
        <v>10</v>
      </c>
      <c r="C18" s="21">
        <v>472</v>
      </c>
      <c r="D18" s="21">
        <v>1343</v>
      </c>
      <c r="E18" s="21">
        <f t="shared" si="3"/>
        <v>1815</v>
      </c>
      <c r="F18" s="21">
        <v>742526</v>
      </c>
      <c r="G18" s="21">
        <v>31767</v>
      </c>
      <c r="H18" s="21">
        <v>5127058</v>
      </c>
      <c r="I18" s="21" t="s">
        <v>63</v>
      </c>
      <c r="J18" s="21" t="s">
        <v>63</v>
      </c>
      <c r="K18" s="21" t="s">
        <v>63</v>
      </c>
      <c r="L18" s="21">
        <v>3</v>
      </c>
      <c r="M18" s="21">
        <v>1</v>
      </c>
      <c r="N18" s="21">
        <f t="shared" si="1"/>
        <v>4</v>
      </c>
      <c r="O18" s="22" t="s">
        <v>63</v>
      </c>
      <c r="P18"/>
      <c r="Q18"/>
    </row>
    <row r="19" spans="1:17" s="7" customFormat="1" ht="12.75">
      <c r="A19" s="23">
        <v>9</v>
      </c>
      <c r="B19" s="24" t="s">
        <v>11</v>
      </c>
      <c r="C19" s="21">
        <v>537</v>
      </c>
      <c r="D19" s="21">
        <v>8</v>
      </c>
      <c r="E19" s="21">
        <f t="shared" si="3"/>
        <v>545</v>
      </c>
      <c r="F19" s="21">
        <v>406998</v>
      </c>
      <c r="G19" s="21">
        <v>19451</v>
      </c>
      <c r="H19" s="21">
        <v>2164128</v>
      </c>
      <c r="I19" s="21">
        <v>18</v>
      </c>
      <c r="J19" s="21">
        <v>15</v>
      </c>
      <c r="K19" s="21">
        <f>I19+J19</f>
        <v>33</v>
      </c>
      <c r="L19" s="21">
        <v>0</v>
      </c>
      <c r="M19" s="21">
        <v>0</v>
      </c>
      <c r="N19" s="21">
        <f t="shared" si="1"/>
        <v>0</v>
      </c>
      <c r="O19" s="22">
        <f>K19+N19</f>
        <v>33</v>
      </c>
      <c r="P19"/>
      <c r="Q19"/>
    </row>
    <row r="20" spans="1:17" s="7" customFormat="1" ht="12.75">
      <c r="A20" s="23">
        <v>10</v>
      </c>
      <c r="B20" s="24" t="s">
        <v>12</v>
      </c>
      <c r="C20" s="21">
        <v>199</v>
      </c>
      <c r="D20" s="21">
        <v>19</v>
      </c>
      <c r="E20" s="21">
        <f t="shared" si="3"/>
        <v>218</v>
      </c>
      <c r="F20" s="21">
        <v>117622</v>
      </c>
      <c r="G20" s="21">
        <v>759</v>
      </c>
      <c r="H20" s="21">
        <v>622772</v>
      </c>
      <c r="I20" s="21">
        <v>29</v>
      </c>
      <c r="J20" s="21">
        <v>31</v>
      </c>
      <c r="K20" s="21">
        <f>I20+J20</f>
        <v>60</v>
      </c>
      <c r="L20" s="21">
        <v>0</v>
      </c>
      <c r="M20" s="21">
        <v>0</v>
      </c>
      <c r="N20" s="21">
        <f t="shared" si="1"/>
        <v>0</v>
      </c>
      <c r="O20" s="22">
        <f>K20+N20</f>
        <v>60</v>
      </c>
      <c r="P20"/>
      <c r="Q20"/>
    </row>
    <row r="21" spans="1:17" s="7" customFormat="1" ht="12.75">
      <c r="A21" s="23">
        <v>11</v>
      </c>
      <c r="B21" s="24" t="s">
        <v>13</v>
      </c>
      <c r="C21" s="21">
        <v>1104</v>
      </c>
      <c r="D21" s="21">
        <v>19</v>
      </c>
      <c r="E21" s="21">
        <f t="shared" si="3"/>
        <v>1123</v>
      </c>
      <c r="F21" s="21">
        <v>186593</v>
      </c>
      <c r="G21" s="21">
        <v>10842</v>
      </c>
      <c r="H21" s="21">
        <v>1608</v>
      </c>
      <c r="I21" s="21" t="s">
        <v>63</v>
      </c>
      <c r="J21" s="21" t="s">
        <v>63</v>
      </c>
      <c r="K21" s="21" t="s">
        <v>63</v>
      </c>
      <c r="L21" s="21" t="s">
        <v>63</v>
      </c>
      <c r="M21" s="21" t="s">
        <v>63</v>
      </c>
      <c r="N21" s="21" t="s">
        <v>63</v>
      </c>
      <c r="O21" s="22" t="s">
        <v>63</v>
      </c>
      <c r="P21"/>
      <c r="Q21"/>
    </row>
    <row r="22" spans="1:17" s="7" customFormat="1" ht="12.75">
      <c r="A22" s="23">
        <v>12</v>
      </c>
      <c r="B22" s="24" t="s">
        <v>14</v>
      </c>
      <c r="C22" s="21">
        <v>630</v>
      </c>
      <c r="D22" s="21">
        <v>4</v>
      </c>
      <c r="E22" s="21">
        <f t="shared" si="3"/>
        <v>634</v>
      </c>
      <c r="F22" s="21">
        <v>162896</v>
      </c>
      <c r="G22" s="21">
        <v>836</v>
      </c>
      <c r="H22" s="21">
        <v>163732</v>
      </c>
      <c r="I22" s="21" t="s">
        <v>63</v>
      </c>
      <c r="J22" s="21" t="s">
        <v>63</v>
      </c>
      <c r="K22" s="21" t="s">
        <v>63</v>
      </c>
      <c r="L22" s="21">
        <v>0</v>
      </c>
      <c r="M22" s="21">
        <v>0</v>
      </c>
      <c r="N22" s="21">
        <f aca="true" t="shared" si="4" ref="N22:N28">L22+M22</f>
        <v>0</v>
      </c>
      <c r="O22" s="22" t="s">
        <v>63</v>
      </c>
      <c r="P22"/>
      <c r="Q22"/>
    </row>
    <row r="23" spans="1:17" s="7" customFormat="1" ht="12.75">
      <c r="A23" s="23">
        <v>13</v>
      </c>
      <c r="B23" s="24" t="s">
        <v>15</v>
      </c>
      <c r="C23" s="21">
        <v>66</v>
      </c>
      <c r="D23" s="21">
        <v>13</v>
      </c>
      <c r="E23" s="21">
        <f t="shared" si="3"/>
        <v>79</v>
      </c>
      <c r="F23" s="21">
        <v>106216</v>
      </c>
      <c r="G23" s="21">
        <v>796</v>
      </c>
      <c r="H23" s="21">
        <v>437304</v>
      </c>
      <c r="I23" s="21">
        <v>0</v>
      </c>
      <c r="J23" s="21">
        <v>0</v>
      </c>
      <c r="K23" s="21">
        <f aca="true" t="shared" si="5" ref="K23:K28">I23+J23</f>
        <v>0</v>
      </c>
      <c r="L23" s="21">
        <v>0</v>
      </c>
      <c r="M23" s="21">
        <v>0</v>
      </c>
      <c r="N23" s="21">
        <f t="shared" si="4"/>
        <v>0</v>
      </c>
      <c r="O23" s="22">
        <f aca="true" t="shared" si="6" ref="O23:O28">K23+N23</f>
        <v>0</v>
      </c>
      <c r="P23"/>
      <c r="Q23"/>
    </row>
    <row r="24" spans="1:17" s="7" customFormat="1" ht="12.75">
      <c r="A24" s="23">
        <v>14</v>
      </c>
      <c r="B24" s="24" t="s">
        <v>16</v>
      </c>
      <c r="C24" s="21">
        <v>1392</v>
      </c>
      <c r="D24" s="21">
        <v>14</v>
      </c>
      <c r="E24" s="21">
        <f t="shared" si="3"/>
        <v>1406</v>
      </c>
      <c r="F24" s="21">
        <v>103176</v>
      </c>
      <c r="G24" s="21">
        <v>15828</v>
      </c>
      <c r="H24" s="21">
        <v>287075</v>
      </c>
      <c r="I24" s="21">
        <v>5</v>
      </c>
      <c r="J24" s="21">
        <v>4</v>
      </c>
      <c r="K24" s="21">
        <f t="shared" si="5"/>
        <v>9</v>
      </c>
      <c r="L24" s="21">
        <v>3</v>
      </c>
      <c r="M24" s="21">
        <v>3</v>
      </c>
      <c r="N24" s="21">
        <f t="shared" si="4"/>
        <v>6</v>
      </c>
      <c r="O24" s="22">
        <f t="shared" si="6"/>
        <v>15</v>
      </c>
      <c r="P24"/>
      <c r="Q24"/>
    </row>
    <row r="25" spans="1:17" s="7" customFormat="1" ht="12.75">
      <c r="A25" s="23">
        <v>15</v>
      </c>
      <c r="B25" s="24" t="s">
        <v>17</v>
      </c>
      <c r="C25" s="21">
        <v>1207</v>
      </c>
      <c r="D25" s="21">
        <v>62</v>
      </c>
      <c r="E25" s="21">
        <f t="shared" si="3"/>
        <v>1269</v>
      </c>
      <c r="F25" s="21">
        <v>589148</v>
      </c>
      <c r="G25" s="21">
        <v>9801</v>
      </c>
      <c r="H25" s="21">
        <v>3703973</v>
      </c>
      <c r="I25" s="21">
        <v>11</v>
      </c>
      <c r="J25" s="21">
        <v>6</v>
      </c>
      <c r="K25" s="21">
        <f t="shared" si="5"/>
        <v>17</v>
      </c>
      <c r="L25" s="21">
        <v>19</v>
      </c>
      <c r="M25" s="21">
        <v>31</v>
      </c>
      <c r="N25" s="21">
        <f t="shared" si="4"/>
        <v>50</v>
      </c>
      <c r="O25" s="22">
        <f t="shared" si="6"/>
        <v>67</v>
      </c>
      <c r="P25"/>
      <c r="Q25"/>
    </row>
    <row r="26" spans="1:17" s="7" customFormat="1" ht="12.75">
      <c r="A26" s="23">
        <v>16</v>
      </c>
      <c r="B26" s="24" t="s">
        <v>18</v>
      </c>
      <c r="C26" s="21">
        <v>758</v>
      </c>
      <c r="D26" s="21">
        <v>0</v>
      </c>
      <c r="E26" s="21">
        <f t="shared" si="3"/>
        <v>758</v>
      </c>
      <c r="F26" s="21">
        <v>1382096</v>
      </c>
      <c r="G26" s="21">
        <v>28953</v>
      </c>
      <c r="H26" s="21">
        <v>4400000</v>
      </c>
      <c r="I26" s="21">
        <v>11</v>
      </c>
      <c r="J26" s="21">
        <v>8</v>
      </c>
      <c r="K26" s="21">
        <f t="shared" si="5"/>
        <v>19</v>
      </c>
      <c r="L26" s="21">
        <v>0</v>
      </c>
      <c r="M26" s="21">
        <v>0</v>
      </c>
      <c r="N26" s="21">
        <f t="shared" si="4"/>
        <v>0</v>
      </c>
      <c r="O26" s="22">
        <f t="shared" si="6"/>
        <v>19</v>
      </c>
      <c r="P26"/>
      <c r="Q26"/>
    </row>
    <row r="27" spans="1:17" s="7" customFormat="1" ht="12.75">
      <c r="A27" s="23">
        <v>17</v>
      </c>
      <c r="B27" s="24" t="s">
        <v>19</v>
      </c>
      <c r="C27" s="21">
        <v>105</v>
      </c>
      <c r="D27" s="21" t="s">
        <v>63</v>
      </c>
      <c r="E27" s="21">
        <v>105</v>
      </c>
      <c r="F27" s="21">
        <v>188617</v>
      </c>
      <c r="G27" s="21">
        <v>14437</v>
      </c>
      <c r="H27" s="21">
        <v>957907</v>
      </c>
      <c r="I27" s="21">
        <v>2</v>
      </c>
      <c r="J27" s="21">
        <v>2</v>
      </c>
      <c r="K27" s="21">
        <f t="shared" si="5"/>
        <v>4</v>
      </c>
      <c r="L27" s="21">
        <v>0</v>
      </c>
      <c r="M27" s="21">
        <v>0</v>
      </c>
      <c r="N27" s="21">
        <f t="shared" si="4"/>
        <v>0</v>
      </c>
      <c r="O27" s="22">
        <f t="shared" si="6"/>
        <v>4</v>
      </c>
      <c r="P27"/>
      <c r="Q27"/>
    </row>
    <row r="28" spans="1:17" s="7" customFormat="1" ht="12.75">
      <c r="A28" s="23">
        <v>18</v>
      </c>
      <c r="B28" s="24" t="s">
        <v>20</v>
      </c>
      <c r="C28" s="21">
        <v>17</v>
      </c>
      <c r="D28" s="21">
        <v>0</v>
      </c>
      <c r="E28" s="21">
        <f>C28+D28</f>
        <v>17</v>
      </c>
      <c r="F28" s="21">
        <v>90204</v>
      </c>
      <c r="G28" s="21">
        <v>4581</v>
      </c>
      <c r="H28" s="21">
        <v>828014</v>
      </c>
      <c r="I28" s="21">
        <v>15</v>
      </c>
      <c r="J28" s="21">
        <v>9</v>
      </c>
      <c r="K28" s="21">
        <f t="shared" si="5"/>
        <v>24</v>
      </c>
      <c r="L28" s="21">
        <v>0</v>
      </c>
      <c r="M28" s="21">
        <v>0</v>
      </c>
      <c r="N28" s="21">
        <f t="shared" si="4"/>
        <v>0</v>
      </c>
      <c r="O28" s="22">
        <f t="shared" si="6"/>
        <v>24</v>
      </c>
      <c r="P28"/>
      <c r="Q28"/>
    </row>
    <row r="29" spans="1:17" s="7" customFormat="1" ht="12.75">
      <c r="A29" s="23">
        <v>19</v>
      </c>
      <c r="B29" s="24" t="s">
        <v>21</v>
      </c>
      <c r="C29" s="21" t="s">
        <v>63</v>
      </c>
      <c r="D29" s="21" t="s">
        <v>63</v>
      </c>
      <c r="E29" s="21" t="s">
        <v>63</v>
      </c>
      <c r="F29" s="21">
        <v>681969</v>
      </c>
      <c r="G29" s="21">
        <v>29463</v>
      </c>
      <c r="H29" s="21">
        <v>3235652</v>
      </c>
      <c r="I29" s="21" t="s">
        <v>63</v>
      </c>
      <c r="J29" s="21" t="s">
        <v>63</v>
      </c>
      <c r="K29" s="21" t="s">
        <v>63</v>
      </c>
      <c r="L29" s="21" t="s">
        <v>63</v>
      </c>
      <c r="M29" s="21" t="s">
        <v>63</v>
      </c>
      <c r="N29" s="21" t="s">
        <v>63</v>
      </c>
      <c r="O29" s="22" t="s">
        <v>63</v>
      </c>
      <c r="P29"/>
      <c r="Q29"/>
    </row>
    <row r="30" spans="1:17" s="7" customFormat="1" ht="12.75">
      <c r="A30" s="23">
        <v>20</v>
      </c>
      <c r="B30" s="24" t="s">
        <v>22</v>
      </c>
      <c r="C30" s="21">
        <v>654</v>
      </c>
      <c r="D30" s="21">
        <v>9</v>
      </c>
      <c r="E30" s="21">
        <f>C30+D30</f>
        <v>663</v>
      </c>
      <c r="F30" s="21">
        <v>141607</v>
      </c>
      <c r="G30" s="21">
        <v>31230</v>
      </c>
      <c r="H30" s="21">
        <v>2041349</v>
      </c>
      <c r="I30" s="21">
        <v>13</v>
      </c>
      <c r="J30" s="21">
        <v>47</v>
      </c>
      <c r="K30" s="21">
        <f>I30+J30</f>
        <v>60</v>
      </c>
      <c r="L30" s="21">
        <v>0</v>
      </c>
      <c r="M30" s="21">
        <v>0</v>
      </c>
      <c r="N30" s="21">
        <f aca="true" t="shared" si="7" ref="N30:N58">L30+M30</f>
        <v>0</v>
      </c>
      <c r="O30" s="22">
        <f>K30+N30</f>
        <v>60</v>
      </c>
      <c r="P30"/>
      <c r="Q30"/>
    </row>
    <row r="31" spans="1:17" s="20" customFormat="1" ht="12.75">
      <c r="A31" s="23">
        <v>21</v>
      </c>
      <c r="B31" s="24" t="s">
        <v>23</v>
      </c>
      <c r="C31" s="21">
        <v>197</v>
      </c>
      <c r="D31" s="21">
        <v>5</v>
      </c>
      <c r="E31" s="21">
        <f>C31+D31</f>
        <v>202</v>
      </c>
      <c r="F31" s="21">
        <v>372100</v>
      </c>
      <c r="G31" s="21">
        <v>27501</v>
      </c>
      <c r="H31" s="21">
        <v>2360275</v>
      </c>
      <c r="I31" s="21" t="s">
        <v>63</v>
      </c>
      <c r="J31" s="21" t="s">
        <v>63</v>
      </c>
      <c r="K31" s="21">
        <v>17</v>
      </c>
      <c r="L31" s="21">
        <v>0</v>
      </c>
      <c r="M31" s="21">
        <v>0</v>
      </c>
      <c r="N31" s="21">
        <f t="shared" si="7"/>
        <v>0</v>
      </c>
      <c r="O31" s="22">
        <v>17</v>
      </c>
      <c r="P31" s="18"/>
      <c r="Q31" s="18"/>
    </row>
    <row r="32" spans="1:17" s="7" customFormat="1" ht="12.75">
      <c r="A32" s="23">
        <v>22</v>
      </c>
      <c r="B32" s="24" t="s">
        <v>24</v>
      </c>
      <c r="C32" s="21">
        <v>32</v>
      </c>
      <c r="D32" s="21" t="s">
        <v>63</v>
      </c>
      <c r="E32" s="21">
        <v>32</v>
      </c>
      <c r="F32" s="21">
        <v>81016</v>
      </c>
      <c r="G32" s="21">
        <v>6200</v>
      </c>
      <c r="H32" s="21">
        <v>91481</v>
      </c>
      <c r="I32" s="21">
        <v>15</v>
      </c>
      <c r="J32" s="21">
        <v>22</v>
      </c>
      <c r="K32" s="21">
        <f>I32+J32</f>
        <v>37</v>
      </c>
      <c r="L32" s="21">
        <v>1</v>
      </c>
      <c r="M32" s="21">
        <v>0</v>
      </c>
      <c r="N32" s="21">
        <f t="shared" si="7"/>
        <v>1</v>
      </c>
      <c r="O32" s="22">
        <f>K32+N32</f>
        <v>38</v>
      </c>
      <c r="P32"/>
      <c r="Q32"/>
    </row>
    <row r="33" spans="1:17" s="7" customFormat="1" ht="12.75">
      <c r="A33" s="23">
        <v>23</v>
      </c>
      <c r="B33" s="24" t="s">
        <v>25</v>
      </c>
      <c r="C33" s="21">
        <v>472</v>
      </c>
      <c r="D33" s="21">
        <v>7</v>
      </c>
      <c r="E33" s="21">
        <f aca="true" t="shared" si="8" ref="E33:E44">C33+D33</f>
        <v>479</v>
      </c>
      <c r="F33" s="21">
        <v>165510</v>
      </c>
      <c r="G33" s="21">
        <v>2511</v>
      </c>
      <c r="H33" s="21">
        <v>892885</v>
      </c>
      <c r="I33" s="21">
        <v>3</v>
      </c>
      <c r="J33" s="21">
        <v>5</v>
      </c>
      <c r="K33" s="21">
        <f>I33+J33</f>
        <v>8</v>
      </c>
      <c r="L33" s="21">
        <v>1</v>
      </c>
      <c r="M33" s="21">
        <v>1</v>
      </c>
      <c r="N33" s="21">
        <f t="shared" si="7"/>
        <v>2</v>
      </c>
      <c r="O33" s="22">
        <f>K33+N33</f>
        <v>10</v>
      </c>
      <c r="P33"/>
      <c r="Q33"/>
    </row>
    <row r="34" spans="1:17" s="7" customFormat="1" ht="12.75">
      <c r="A34" s="23">
        <v>24</v>
      </c>
      <c r="B34" s="24" t="s">
        <v>26</v>
      </c>
      <c r="C34" s="21">
        <v>6345</v>
      </c>
      <c r="D34" s="21">
        <v>838</v>
      </c>
      <c r="E34" s="21">
        <f t="shared" si="8"/>
        <v>7183</v>
      </c>
      <c r="F34" s="21" t="s">
        <v>63</v>
      </c>
      <c r="G34" s="21">
        <v>5551981</v>
      </c>
      <c r="H34" s="21">
        <v>25983</v>
      </c>
      <c r="I34" s="21">
        <v>74</v>
      </c>
      <c r="J34" s="21">
        <v>43</v>
      </c>
      <c r="K34" s="21">
        <f>I34+J34</f>
        <v>117</v>
      </c>
      <c r="L34" s="21">
        <v>62</v>
      </c>
      <c r="M34" s="21">
        <v>101</v>
      </c>
      <c r="N34" s="21">
        <f t="shared" si="7"/>
        <v>163</v>
      </c>
      <c r="O34" s="22">
        <f>K34+N34</f>
        <v>280</v>
      </c>
      <c r="P34"/>
      <c r="Q34"/>
    </row>
    <row r="35" spans="1:17" s="7" customFormat="1" ht="12.75">
      <c r="A35" s="23">
        <v>25</v>
      </c>
      <c r="B35" s="24" t="s">
        <v>27</v>
      </c>
      <c r="C35" s="21">
        <v>2948</v>
      </c>
      <c r="D35" s="21">
        <f>-K80</f>
        <v>0</v>
      </c>
      <c r="E35" s="21">
        <f t="shared" si="8"/>
        <v>2948</v>
      </c>
      <c r="F35" s="21">
        <v>677610</v>
      </c>
      <c r="G35" s="21">
        <v>18915</v>
      </c>
      <c r="H35" s="21">
        <v>696525</v>
      </c>
      <c r="I35" s="21">
        <v>34</v>
      </c>
      <c r="J35" s="21">
        <v>18</v>
      </c>
      <c r="K35" s="21">
        <f>I35+J35</f>
        <v>52</v>
      </c>
      <c r="L35" s="21">
        <v>4</v>
      </c>
      <c r="M35" s="21">
        <v>5</v>
      </c>
      <c r="N35" s="21">
        <f t="shared" si="7"/>
        <v>9</v>
      </c>
      <c r="O35" s="22">
        <f>K35+N35</f>
        <v>61</v>
      </c>
      <c r="P35"/>
      <c r="Q35"/>
    </row>
    <row r="36" spans="1:17" s="7" customFormat="1" ht="12.75">
      <c r="A36" s="23">
        <v>26</v>
      </c>
      <c r="B36" s="24" t="s">
        <v>28</v>
      </c>
      <c r="C36" s="21">
        <v>4020</v>
      </c>
      <c r="D36" s="21">
        <v>100</v>
      </c>
      <c r="E36" s="21">
        <f t="shared" si="8"/>
        <v>4120</v>
      </c>
      <c r="F36" s="21">
        <v>682522</v>
      </c>
      <c r="G36" s="21">
        <v>13322</v>
      </c>
      <c r="H36" s="21">
        <v>1084729</v>
      </c>
      <c r="I36" s="21">
        <v>33</v>
      </c>
      <c r="J36" s="21">
        <v>28</v>
      </c>
      <c r="K36" s="21">
        <f>I36+J36</f>
        <v>61</v>
      </c>
      <c r="L36" s="21">
        <v>8</v>
      </c>
      <c r="M36" s="21">
        <v>27</v>
      </c>
      <c r="N36" s="21">
        <f t="shared" si="7"/>
        <v>35</v>
      </c>
      <c r="O36" s="22">
        <f>K36+N36</f>
        <v>96</v>
      </c>
      <c r="P36"/>
      <c r="Q36"/>
    </row>
    <row r="37" spans="1:17" s="7" customFormat="1" ht="12.75">
      <c r="A37" s="23">
        <v>27</v>
      </c>
      <c r="B37" s="24" t="s">
        <v>29</v>
      </c>
      <c r="C37" s="21">
        <v>620</v>
      </c>
      <c r="D37" s="21">
        <v>1</v>
      </c>
      <c r="E37" s="21">
        <f t="shared" si="8"/>
        <v>621</v>
      </c>
      <c r="F37" s="21" t="s">
        <v>63</v>
      </c>
      <c r="G37" s="21" t="s">
        <v>63</v>
      </c>
      <c r="H37" s="21"/>
      <c r="I37" s="21" t="s">
        <v>63</v>
      </c>
      <c r="J37" s="21" t="s">
        <v>63</v>
      </c>
      <c r="K37" s="21" t="s">
        <v>63</v>
      </c>
      <c r="L37" s="21">
        <v>1</v>
      </c>
      <c r="M37" s="21">
        <v>0</v>
      </c>
      <c r="N37" s="21">
        <f t="shared" si="7"/>
        <v>1</v>
      </c>
      <c r="O37" s="22">
        <v>1</v>
      </c>
      <c r="P37"/>
      <c r="Q37"/>
    </row>
    <row r="38" spans="1:17" s="7" customFormat="1" ht="12.75">
      <c r="A38" s="23">
        <v>28</v>
      </c>
      <c r="B38" s="24" t="s">
        <v>30</v>
      </c>
      <c r="C38" s="21">
        <v>4747</v>
      </c>
      <c r="D38" s="21">
        <v>817</v>
      </c>
      <c r="E38" s="21">
        <f t="shared" si="8"/>
        <v>5564</v>
      </c>
      <c r="F38" s="21">
        <v>638610</v>
      </c>
      <c r="G38" s="21">
        <v>9628</v>
      </c>
      <c r="H38" s="21">
        <v>1827174</v>
      </c>
      <c r="I38" s="21">
        <v>48</v>
      </c>
      <c r="J38" s="21">
        <v>42</v>
      </c>
      <c r="K38" s="21">
        <f>I38+J38</f>
        <v>90</v>
      </c>
      <c r="L38" s="21">
        <v>0</v>
      </c>
      <c r="M38" s="21">
        <v>1</v>
      </c>
      <c r="N38" s="21">
        <f t="shared" si="7"/>
        <v>1</v>
      </c>
      <c r="O38" s="22">
        <f>K38+N38</f>
        <v>91</v>
      </c>
      <c r="P38"/>
      <c r="Q38"/>
    </row>
    <row r="39" spans="1:17" s="7" customFormat="1" ht="12.75">
      <c r="A39" s="23">
        <v>29</v>
      </c>
      <c r="B39" s="24" t="s">
        <v>64</v>
      </c>
      <c r="C39" s="21">
        <v>206</v>
      </c>
      <c r="D39" s="21">
        <v>13</v>
      </c>
      <c r="E39" s="21">
        <f t="shared" si="8"/>
        <v>219</v>
      </c>
      <c r="F39" s="21">
        <v>301508</v>
      </c>
      <c r="G39" s="21">
        <v>2942</v>
      </c>
      <c r="H39" s="21">
        <v>777360</v>
      </c>
      <c r="I39" s="21">
        <v>12</v>
      </c>
      <c r="J39" s="21">
        <v>7</v>
      </c>
      <c r="K39" s="21">
        <f>I39+J39</f>
        <v>19</v>
      </c>
      <c r="L39" s="21">
        <v>11</v>
      </c>
      <c r="M39" s="21">
        <v>17</v>
      </c>
      <c r="N39" s="21">
        <f t="shared" si="7"/>
        <v>28</v>
      </c>
      <c r="O39" s="22">
        <f>K39+N39</f>
        <v>47</v>
      </c>
      <c r="P39"/>
      <c r="Q39"/>
    </row>
    <row r="40" spans="1:17" s="7" customFormat="1" ht="12.75">
      <c r="A40" s="23">
        <v>30</v>
      </c>
      <c r="B40" s="24" t="s">
        <v>31</v>
      </c>
      <c r="C40" s="21">
        <v>111</v>
      </c>
      <c r="D40" s="21">
        <v>868</v>
      </c>
      <c r="E40" s="21">
        <v>969</v>
      </c>
      <c r="F40" s="21">
        <v>478155</v>
      </c>
      <c r="G40" s="21">
        <v>155</v>
      </c>
      <c r="H40" s="21">
        <v>755964</v>
      </c>
      <c r="I40" s="21" t="s">
        <v>63</v>
      </c>
      <c r="J40" s="21" t="s">
        <v>63</v>
      </c>
      <c r="K40" s="21">
        <v>72</v>
      </c>
      <c r="L40" s="21">
        <v>0</v>
      </c>
      <c r="M40" s="21">
        <v>0</v>
      </c>
      <c r="N40" s="21">
        <v>3</v>
      </c>
      <c r="O40" s="22">
        <v>75</v>
      </c>
      <c r="P40"/>
      <c r="Q40"/>
    </row>
    <row r="41" spans="1:17" s="7" customFormat="1" ht="12.75">
      <c r="A41" s="23">
        <v>31</v>
      </c>
      <c r="B41" s="24" t="s">
        <v>32</v>
      </c>
      <c r="C41" s="21">
        <v>18437</v>
      </c>
      <c r="D41" s="21">
        <v>2490</v>
      </c>
      <c r="E41" s="21">
        <f t="shared" si="8"/>
        <v>20927</v>
      </c>
      <c r="F41" s="21">
        <v>5638924</v>
      </c>
      <c r="G41" s="21">
        <v>25583</v>
      </c>
      <c r="H41" s="21">
        <v>21600000</v>
      </c>
      <c r="I41" s="21" t="s">
        <v>63</v>
      </c>
      <c r="J41" s="21" t="s">
        <v>63</v>
      </c>
      <c r="K41" s="21" t="s">
        <v>63</v>
      </c>
      <c r="L41" s="21">
        <v>62</v>
      </c>
      <c r="M41" s="21">
        <v>34</v>
      </c>
      <c r="N41" s="21">
        <f t="shared" si="7"/>
        <v>96</v>
      </c>
      <c r="O41" s="22">
        <f>N41</f>
        <v>96</v>
      </c>
      <c r="P41"/>
      <c r="Q41"/>
    </row>
    <row r="42" spans="1:17" s="7" customFormat="1" ht="12.75">
      <c r="A42" s="23">
        <v>32</v>
      </c>
      <c r="B42" s="24" t="s">
        <v>65</v>
      </c>
      <c r="C42" s="21">
        <v>2009</v>
      </c>
      <c r="D42" s="21">
        <v>35</v>
      </c>
      <c r="E42" s="21">
        <f t="shared" si="8"/>
        <v>2044</v>
      </c>
      <c r="F42" s="21">
        <v>436677</v>
      </c>
      <c r="G42" s="21">
        <v>11099</v>
      </c>
      <c r="H42" s="21">
        <v>1814274</v>
      </c>
      <c r="I42" s="21"/>
      <c r="J42" s="21"/>
      <c r="K42" s="21">
        <f aca="true" t="shared" si="9" ref="K42:K54">I42+J42</f>
        <v>0</v>
      </c>
      <c r="L42" s="21">
        <v>0</v>
      </c>
      <c r="M42" s="21">
        <v>0</v>
      </c>
      <c r="N42" s="21">
        <f t="shared" si="7"/>
        <v>0</v>
      </c>
      <c r="O42" s="22">
        <f aca="true" t="shared" si="10" ref="O42:O54">K42+N42</f>
        <v>0</v>
      </c>
      <c r="P42"/>
      <c r="Q42"/>
    </row>
    <row r="43" spans="1:17" s="7" customFormat="1" ht="12.75">
      <c r="A43" s="23">
        <v>33</v>
      </c>
      <c r="B43" s="24" t="s">
        <v>33</v>
      </c>
      <c r="C43" s="21">
        <v>1169</v>
      </c>
      <c r="D43" s="21">
        <v>3</v>
      </c>
      <c r="E43" s="21">
        <f t="shared" si="8"/>
        <v>1172</v>
      </c>
      <c r="F43" s="21">
        <v>369854</v>
      </c>
      <c r="G43" s="21">
        <v>75770</v>
      </c>
      <c r="H43" s="21">
        <v>2368697</v>
      </c>
      <c r="I43" s="21">
        <v>23</v>
      </c>
      <c r="J43" s="21">
        <v>23</v>
      </c>
      <c r="K43" s="21">
        <f t="shared" si="9"/>
        <v>46</v>
      </c>
      <c r="L43" s="21">
        <v>16</v>
      </c>
      <c r="M43" s="21">
        <v>9</v>
      </c>
      <c r="N43" s="21">
        <f t="shared" si="7"/>
        <v>25</v>
      </c>
      <c r="O43" s="22">
        <f t="shared" si="10"/>
        <v>71</v>
      </c>
      <c r="P43"/>
      <c r="Q43"/>
    </row>
    <row r="44" spans="1:17" s="7" customFormat="1" ht="12.75">
      <c r="A44" s="23">
        <v>34</v>
      </c>
      <c r="B44" s="24" t="s">
        <v>34</v>
      </c>
      <c r="C44" s="21">
        <v>168</v>
      </c>
      <c r="D44" s="21">
        <v>0</v>
      </c>
      <c r="E44" s="21">
        <f t="shared" si="8"/>
        <v>168</v>
      </c>
      <c r="F44" s="21">
        <v>127435</v>
      </c>
      <c r="G44" s="21">
        <v>4080</v>
      </c>
      <c r="H44" s="21">
        <v>910842</v>
      </c>
      <c r="I44" s="21">
        <v>4</v>
      </c>
      <c r="J44" s="21">
        <v>1</v>
      </c>
      <c r="K44" s="21">
        <f t="shared" si="9"/>
        <v>5</v>
      </c>
      <c r="L44" s="21">
        <v>0</v>
      </c>
      <c r="M44" s="21">
        <v>0</v>
      </c>
      <c r="N44" s="21">
        <f t="shared" si="7"/>
        <v>0</v>
      </c>
      <c r="O44" s="22">
        <f t="shared" si="10"/>
        <v>5</v>
      </c>
      <c r="P44"/>
      <c r="Q44"/>
    </row>
    <row r="45" spans="1:17" s="7" customFormat="1" ht="12.75">
      <c r="A45" s="23">
        <v>35</v>
      </c>
      <c r="B45" s="24" t="s">
        <v>35</v>
      </c>
      <c r="C45" s="21">
        <v>3</v>
      </c>
      <c r="D45" s="21" t="s">
        <v>63</v>
      </c>
      <c r="E45" s="21">
        <v>3</v>
      </c>
      <c r="F45" s="21">
        <v>28480</v>
      </c>
      <c r="G45" s="21">
        <v>5905</v>
      </c>
      <c r="H45" s="21">
        <v>480531</v>
      </c>
      <c r="I45" s="21">
        <v>6</v>
      </c>
      <c r="J45" s="21">
        <v>4</v>
      </c>
      <c r="K45" s="21">
        <f t="shared" si="9"/>
        <v>10</v>
      </c>
      <c r="L45" s="21">
        <v>0</v>
      </c>
      <c r="M45" s="21">
        <v>0</v>
      </c>
      <c r="N45" s="21">
        <f t="shared" si="7"/>
        <v>0</v>
      </c>
      <c r="O45" s="22">
        <f t="shared" si="10"/>
        <v>10</v>
      </c>
      <c r="P45"/>
      <c r="Q45"/>
    </row>
    <row r="46" spans="1:17" s="7" customFormat="1" ht="12.75">
      <c r="A46" s="23">
        <v>36</v>
      </c>
      <c r="B46" s="24" t="s">
        <v>36</v>
      </c>
      <c r="C46" s="21">
        <v>36</v>
      </c>
      <c r="D46" s="21">
        <v>29</v>
      </c>
      <c r="E46" s="21">
        <f>C46+D46</f>
        <v>65</v>
      </c>
      <c r="F46" s="21">
        <v>182000</v>
      </c>
      <c r="G46" s="21">
        <v>8899</v>
      </c>
      <c r="H46" s="21">
        <v>421118</v>
      </c>
      <c r="I46" s="21">
        <v>9</v>
      </c>
      <c r="J46" s="21">
        <v>9</v>
      </c>
      <c r="K46" s="21">
        <f t="shared" si="9"/>
        <v>18</v>
      </c>
      <c r="L46" s="21">
        <v>33</v>
      </c>
      <c r="M46" s="21">
        <v>34</v>
      </c>
      <c r="N46" s="21">
        <f t="shared" si="7"/>
        <v>67</v>
      </c>
      <c r="O46" s="22">
        <f t="shared" si="10"/>
        <v>85</v>
      </c>
      <c r="P46"/>
      <c r="Q46"/>
    </row>
    <row r="47" spans="1:17" s="7" customFormat="1" ht="12.75">
      <c r="A47" s="23">
        <v>37</v>
      </c>
      <c r="B47" s="24" t="s">
        <v>37</v>
      </c>
      <c r="C47" s="21">
        <v>64</v>
      </c>
      <c r="D47" s="21">
        <v>51</v>
      </c>
      <c r="E47" s="21">
        <f>C47+D47</f>
        <v>115</v>
      </c>
      <c r="F47" s="21">
        <v>202620</v>
      </c>
      <c r="G47" s="21">
        <v>7873</v>
      </c>
      <c r="H47" s="21">
        <v>1565895</v>
      </c>
      <c r="I47" s="21">
        <v>10</v>
      </c>
      <c r="J47" s="21">
        <v>9</v>
      </c>
      <c r="K47" s="21">
        <f t="shared" si="9"/>
        <v>19</v>
      </c>
      <c r="L47" s="21">
        <v>0</v>
      </c>
      <c r="M47" s="21">
        <v>0</v>
      </c>
      <c r="N47" s="21">
        <f t="shared" si="7"/>
        <v>0</v>
      </c>
      <c r="O47" s="22">
        <f t="shared" si="10"/>
        <v>19</v>
      </c>
      <c r="P47"/>
      <c r="Q47"/>
    </row>
    <row r="48" spans="1:17" s="7" customFormat="1" ht="12.75">
      <c r="A48" s="23">
        <v>38</v>
      </c>
      <c r="B48" s="24" t="s">
        <v>38</v>
      </c>
      <c r="C48" s="21">
        <v>1045</v>
      </c>
      <c r="D48" s="21">
        <v>91</v>
      </c>
      <c r="E48" s="21">
        <f>C48+D48</f>
        <v>1136</v>
      </c>
      <c r="F48" s="21">
        <v>349315</v>
      </c>
      <c r="G48" s="21">
        <v>54939</v>
      </c>
      <c r="H48" s="21">
        <v>5545900</v>
      </c>
      <c r="I48" s="21">
        <v>27</v>
      </c>
      <c r="J48" s="21">
        <v>17</v>
      </c>
      <c r="K48" s="21">
        <f t="shared" si="9"/>
        <v>44</v>
      </c>
      <c r="L48" s="21">
        <v>0</v>
      </c>
      <c r="M48" s="21">
        <v>0</v>
      </c>
      <c r="N48" s="21">
        <f t="shared" si="7"/>
        <v>0</v>
      </c>
      <c r="O48" s="22">
        <f t="shared" si="10"/>
        <v>44</v>
      </c>
      <c r="P48"/>
      <c r="Q48"/>
    </row>
    <row r="49" spans="1:116" s="14" customFormat="1" ht="12.75">
      <c r="A49" s="23">
        <v>39</v>
      </c>
      <c r="B49" s="24" t="s">
        <v>39</v>
      </c>
      <c r="C49" s="21">
        <v>1074</v>
      </c>
      <c r="D49" s="21">
        <v>223</v>
      </c>
      <c r="E49" s="21">
        <v>1297</v>
      </c>
      <c r="F49" s="21">
        <v>42157</v>
      </c>
      <c r="G49" s="21">
        <v>50119</v>
      </c>
      <c r="H49" s="21">
        <v>2309816</v>
      </c>
      <c r="I49" s="21">
        <v>25</v>
      </c>
      <c r="J49" s="21">
        <v>23</v>
      </c>
      <c r="K49" s="21">
        <f t="shared" si="9"/>
        <v>48</v>
      </c>
      <c r="L49" s="21">
        <v>0</v>
      </c>
      <c r="M49" s="21">
        <v>0</v>
      </c>
      <c r="N49" s="21">
        <f t="shared" si="7"/>
        <v>0</v>
      </c>
      <c r="O49" s="22">
        <f t="shared" si="10"/>
        <v>48</v>
      </c>
      <c r="P49"/>
      <c r="Q49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</row>
    <row r="50" spans="1:15" ht="12.75">
      <c r="A50" s="23">
        <v>40</v>
      </c>
      <c r="B50" s="24" t="s">
        <v>40</v>
      </c>
      <c r="C50" s="21">
        <v>913</v>
      </c>
      <c r="D50" s="21">
        <v>0</v>
      </c>
      <c r="E50" s="21">
        <f>C50+D50</f>
        <v>913</v>
      </c>
      <c r="F50" s="21">
        <v>6572</v>
      </c>
      <c r="G50" s="21">
        <v>1007</v>
      </c>
      <c r="H50" s="21">
        <v>567872</v>
      </c>
      <c r="I50" s="21">
        <v>765</v>
      </c>
      <c r="J50" s="21">
        <v>289</v>
      </c>
      <c r="K50" s="21">
        <f t="shared" si="9"/>
        <v>1054</v>
      </c>
      <c r="L50" s="21">
        <v>0</v>
      </c>
      <c r="M50" s="21">
        <v>0</v>
      </c>
      <c r="N50" s="21">
        <f t="shared" si="7"/>
        <v>0</v>
      </c>
      <c r="O50" s="22">
        <f t="shared" si="10"/>
        <v>1054</v>
      </c>
    </row>
    <row r="51" spans="1:15" ht="12.75">
      <c r="A51" s="23">
        <v>41</v>
      </c>
      <c r="B51" s="24" t="s">
        <v>41</v>
      </c>
      <c r="C51" s="21">
        <v>4099</v>
      </c>
      <c r="D51" s="21">
        <v>11</v>
      </c>
      <c r="E51" s="21">
        <f>C51+D51</f>
        <v>4110</v>
      </c>
      <c r="F51" s="21">
        <v>1935518</v>
      </c>
      <c r="G51" s="21">
        <v>90196</v>
      </c>
      <c r="H51" s="21">
        <v>2329726</v>
      </c>
      <c r="I51" s="21">
        <v>67</v>
      </c>
      <c r="J51" s="21">
        <v>50</v>
      </c>
      <c r="K51" s="21">
        <f t="shared" si="9"/>
        <v>117</v>
      </c>
      <c r="L51" s="21">
        <v>3</v>
      </c>
      <c r="M51" s="21">
        <v>4</v>
      </c>
      <c r="N51" s="21">
        <f t="shared" si="7"/>
        <v>7</v>
      </c>
      <c r="O51" s="22">
        <f t="shared" si="10"/>
        <v>124</v>
      </c>
    </row>
    <row r="52" spans="1:15" ht="12.75">
      <c r="A52" s="23">
        <v>42</v>
      </c>
      <c r="B52" s="24" t="s">
        <v>42</v>
      </c>
      <c r="C52" s="21">
        <v>550</v>
      </c>
      <c r="D52" s="21">
        <v>16</v>
      </c>
      <c r="E52" s="21">
        <f>C52+D52</f>
        <v>566</v>
      </c>
      <c r="F52" s="21">
        <v>313445</v>
      </c>
      <c r="G52" s="21">
        <v>7539</v>
      </c>
      <c r="H52" s="21">
        <v>1122037</v>
      </c>
      <c r="I52" s="21">
        <v>10</v>
      </c>
      <c r="J52" s="21">
        <v>12</v>
      </c>
      <c r="K52" s="21">
        <f t="shared" si="9"/>
        <v>22</v>
      </c>
      <c r="L52" s="21">
        <v>1</v>
      </c>
      <c r="M52" s="21">
        <v>0</v>
      </c>
      <c r="N52" s="21">
        <f t="shared" si="7"/>
        <v>1</v>
      </c>
      <c r="O52" s="22">
        <f t="shared" si="10"/>
        <v>23</v>
      </c>
    </row>
    <row r="53" spans="1:15" ht="12.75">
      <c r="A53" s="23">
        <v>43</v>
      </c>
      <c r="B53" s="24" t="s">
        <v>43</v>
      </c>
      <c r="C53" s="21">
        <v>487</v>
      </c>
      <c r="D53" s="21">
        <v>2</v>
      </c>
      <c r="E53" s="21">
        <f>C53+D53</f>
        <v>489</v>
      </c>
      <c r="F53" s="21">
        <v>148890</v>
      </c>
      <c r="G53" s="21">
        <v>24087</v>
      </c>
      <c r="H53" s="21">
        <v>844723</v>
      </c>
      <c r="I53" s="21">
        <v>4</v>
      </c>
      <c r="J53" s="21">
        <v>2</v>
      </c>
      <c r="K53" s="21">
        <f t="shared" si="9"/>
        <v>6</v>
      </c>
      <c r="L53" s="21">
        <v>4</v>
      </c>
      <c r="M53" s="21">
        <v>2</v>
      </c>
      <c r="N53" s="21">
        <f t="shared" si="7"/>
        <v>6</v>
      </c>
      <c r="O53" s="22">
        <f t="shared" si="10"/>
        <v>12</v>
      </c>
    </row>
    <row r="54" spans="1:15" ht="12.75">
      <c r="A54" s="23">
        <v>44</v>
      </c>
      <c r="B54" s="24" t="s">
        <v>44</v>
      </c>
      <c r="C54" s="21">
        <v>100</v>
      </c>
      <c r="D54" s="21">
        <v>100</v>
      </c>
      <c r="E54" s="21">
        <f>C54+D54</f>
        <v>200</v>
      </c>
      <c r="F54" s="21">
        <v>34172</v>
      </c>
      <c r="G54" s="21" t="s">
        <v>63</v>
      </c>
      <c r="H54" s="21">
        <v>1260000</v>
      </c>
      <c r="I54" s="21">
        <v>11</v>
      </c>
      <c r="J54" s="21">
        <v>7</v>
      </c>
      <c r="K54" s="21">
        <f t="shared" si="9"/>
        <v>18</v>
      </c>
      <c r="L54" s="21">
        <v>25</v>
      </c>
      <c r="M54" s="21">
        <v>21</v>
      </c>
      <c r="N54" s="21">
        <f t="shared" si="7"/>
        <v>46</v>
      </c>
      <c r="O54" s="22">
        <f t="shared" si="10"/>
        <v>64</v>
      </c>
    </row>
    <row r="55" spans="1:15" ht="12.75">
      <c r="A55" s="23">
        <v>45</v>
      </c>
      <c r="B55" s="24" t="s">
        <v>45</v>
      </c>
      <c r="C55" s="21" t="s">
        <v>63</v>
      </c>
      <c r="D55" s="21" t="s">
        <v>63</v>
      </c>
      <c r="E55" s="21" t="s">
        <v>63</v>
      </c>
      <c r="F55" s="21">
        <v>76642</v>
      </c>
      <c r="G55" s="21">
        <v>1785</v>
      </c>
      <c r="H55" s="21" t="s">
        <v>63</v>
      </c>
      <c r="I55" s="21" t="s">
        <v>63</v>
      </c>
      <c r="J55" s="21" t="s">
        <v>63</v>
      </c>
      <c r="K55" s="21" t="s">
        <v>63</v>
      </c>
      <c r="L55" s="21">
        <v>0</v>
      </c>
      <c r="M55" s="21">
        <v>0</v>
      </c>
      <c r="N55" s="21">
        <f t="shared" si="7"/>
        <v>0</v>
      </c>
      <c r="O55" s="22">
        <v>0</v>
      </c>
    </row>
    <row r="56" spans="1:15" ht="12.75">
      <c r="A56" s="23">
        <v>46</v>
      </c>
      <c r="B56" s="24" t="s">
        <v>46</v>
      </c>
      <c r="C56" s="21">
        <v>1260</v>
      </c>
      <c r="D56" s="21">
        <v>2</v>
      </c>
      <c r="E56" s="21">
        <f aca="true" t="shared" si="11" ref="E56:E67">C56+D56</f>
        <v>1262</v>
      </c>
      <c r="F56" s="21">
        <v>344452</v>
      </c>
      <c r="G56" s="21">
        <v>10695</v>
      </c>
      <c r="H56" s="21">
        <v>1873743</v>
      </c>
      <c r="I56" s="21">
        <v>4</v>
      </c>
      <c r="J56" s="21">
        <v>0</v>
      </c>
      <c r="K56" s="21">
        <f>I56+J56</f>
        <v>4</v>
      </c>
      <c r="L56" s="21">
        <v>9</v>
      </c>
      <c r="M56" s="21">
        <v>11</v>
      </c>
      <c r="N56" s="21">
        <f t="shared" si="7"/>
        <v>20</v>
      </c>
      <c r="O56" s="22">
        <f>K56+N56</f>
        <v>24</v>
      </c>
    </row>
    <row r="57" spans="1:15" ht="12.75">
      <c r="A57" s="23">
        <v>47</v>
      </c>
      <c r="B57" s="24" t="s">
        <v>47</v>
      </c>
      <c r="C57" s="21">
        <v>346</v>
      </c>
      <c r="D57" s="21">
        <v>69</v>
      </c>
      <c r="E57" s="21">
        <f t="shared" si="11"/>
        <v>415</v>
      </c>
      <c r="F57" s="21">
        <v>435796</v>
      </c>
      <c r="G57" s="21">
        <v>8448</v>
      </c>
      <c r="H57" s="21">
        <v>1286265</v>
      </c>
      <c r="I57" s="21">
        <v>19</v>
      </c>
      <c r="J57" s="21">
        <v>18</v>
      </c>
      <c r="K57" s="21">
        <f>I57+J57</f>
        <v>37</v>
      </c>
      <c r="L57" s="21">
        <v>13</v>
      </c>
      <c r="M57" s="21">
        <v>10</v>
      </c>
      <c r="N57" s="21">
        <f t="shared" si="7"/>
        <v>23</v>
      </c>
      <c r="O57" s="22">
        <f>K57+N57</f>
        <v>60</v>
      </c>
    </row>
    <row r="58" spans="1:15" ht="12.75">
      <c r="A58" s="23">
        <v>48</v>
      </c>
      <c r="B58" s="24" t="s">
        <v>48</v>
      </c>
      <c r="C58" s="21">
        <v>355</v>
      </c>
      <c r="D58" s="21">
        <v>11</v>
      </c>
      <c r="E58" s="21">
        <f t="shared" si="11"/>
        <v>366</v>
      </c>
      <c r="F58" s="21">
        <v>404096</v>
      </c>
      <c r="G58" s="21">
        <v>9997</v>
      </c>
      <c r="H58" s="21">
        <v>1031757</v>
      </c>
      <c r="I58" s="21">
        <v>13</v>
      </c>
      <c r="J58" s="21">
        <v>18</v>
      </c>
      <c r="K58" s="21">
        <f>I58+J58</f>
        <v>31</v>
      </c>
      <c r="L58" s="21">
        <v>0</v>
      </c>
      <c r="M58" s="21">
        <v>0</v>
      </c>
      <c r="N58" s="21">
        <f t="shared" si="7"/>
        <v>0</v>
      </c>
      <c r="O58" s="22">
        <f>K58+N58</f>
        <v>31</v>
      </c>
    </row>
    <row r="59" spans="1:15" ht="12.75">
      <c r="A59" s="23">
        <v>49</v>
      </c>
      <c r="B59" s="24" t="s">
        <v>49</v>
      </c>
      <c r="C59" s="21">
        <v>739</v>
      </c>
      <c r="D59" s="21">
        <v>294</v>
      </c>
      <c r="E59" s="21">
        <f t="shared" si="11"/>
        <v>1033</v>
      </c>
      <c r="F59" s="21">
        <v>372971</v>
      </c>
      <c r="G59" s="21">
        <v>17750</v>
      </c>
      <c r="H59" s="21">
        <v>2855542</v>
      </c>
      <c r="I59" s="21">
        <v>27</v>
      </c>
      <c r="J59" s="21">
        <v>16</v>
      </c>
      <c r="K59" s="21">
        <f>I59+J59</f>
        <v>43</v>
      </c>
      <c r="L59" s="21">
        <v>1</v>
      </c>
      <c r="M59" s="21" t="s">
        <v>63</v>
      </c>
      <c r="N59" s="21">
        <v>1</v>
      </c>
      <c r="O59" s="22">
        <f>K59+N59</f>
        <v>44</v>
      </c>
    </row>
    <row r="60" spans="1:15" ht="12.75">
      <c r="A60" s="23">
        <v>50</v>
      </c>
      <c r="B60" s="24" t="s">
        <v>50</v>
      </c>
      <c r="C60" s="21">
        <v>191</v>
      </c>
      <c r="D60" s="21">
        <v>29</v>
      </c>
      <c r="E60" s="21">
        <f t="shared" si="11"/>
        <v>220</v>
      </c>
      <c r="F60" s="21">
        <v>98519</v>
      </c>
      <c r="G60" s="21">
        <v>5020</v>
      </c>
      <c r="H60" s="21">
        <v>6000</v>
      </c>
      <c r="I60" s="21" t="s">
        <v>63</v>
      </c>
      <c r="J60" s="21" t="s">
        <v>63</v>
      </c>
      <c r="K60" s="21" t="s">
        <v>63</v>
      </c>
      <c r="L60" s="21" t="s">
        <v>63</v>
      </c>
      <c r="M60" s="21" t="s">
        <v>63</v>
      </c>
      <c r="N60" s="21" t="s">
        <v>63</v>
      </c>
      <c r="O60" s="22" t="s">
        <v>63</v>
      </c>
    </row>
    <row r="61" spans="1:15" ht="12.75">
      <c r="A61" s="23">
        <v>51</v>
      </c>
      <c r="B61" s="24" t="s">
        <v>51</v>
      </c>
      <c r="C61" s="21">
        <v>1011</v>
      </c>
      <c r="D61" s="21">
        <v>0</v>
      </c>
      <c r="E61" s="21">
        <f t="shared" si="11"/>
        <v>1011</v>
      </c>
      <c r="F61" s="21">
        <v>167028</v>
      </c>
      <c r="G61" s="21">
        <v>14525</v>
      </c>
      <c r="H61" s="21" t="s">
        <v>63</v>
      </c>
      <c r="I61" s="21">
        <v>5</v>
      </c>
      <c r="J61" s="21">
        <v>17</v>
      </c>
      <c r="K61" s="21">
        <f aca="true" t="shared" si="12" ref="K61:K69">I61+J61</f>
        <v>22</v>
      </c>
      <c r="L61" s="21">
        <v>5</v>
      </c>
      <c r="M61" s="21">
        <v>2</v>
      </c>
      <c r="N61" s="21">
        <f aca="true" t="shared" si="13" ref="N61:N73">L61+M61</f>
        <v>7</v>
      </c>
      <c r="O61" s="22">
        <f aca="true" t="shared" si="14" ref="O61:O69">K61+N61</f>
        <v>29</v>
      </c>
    </row>
    <row r="62" spans="1:15" ht="12.75">
      <c r="A62" s="23">
        <v>52</v>
      </c>
      <c r="B62" s="24" t="s">
        <v>90</v>
      </c>
      <c r="C62" s="21">
        <v>36</v>
      </c>
      <c r="D62" s="21">
        <v>0</v>
      </c>
      <c r="E62" s="21">
        <f t="shared" si="11"/>
        <v>36</v>
      </c>
      <c r="F62" s="21">
        <v>203258</v>
      </c>
      <c r="G62" s="21" t="s">
        <v>63</v>
      </c>
      <c r="H62" s="21">
        <v>815139</v>
      </c>
      <c r="I62" s="21">
        <v>0</v>
      </c>
      <c r="J62" s="21">
        <v>0</v>
      </c>
      <c r="K62" s="21">
        <f t="shared" si="12"/>
        <v>0</v>
      </c>
      <c r="L62" s="21">
        <v>0</v>
      </c>
      <c r="M62" s="21">
        <v>0</v>
      </c>
      <c r="N62" s="21">
        <f t="shared" si="13"/>
        <v>0</v>
      </c>
      <c r="O62" s="22">
        <f t="shared" si="14"/>
        <v>0</v>
      </c>
    </row>
    <row r="63" spans="1:15" ht="12.75">
      <c r="A63" s="23">
        <v>53</v>
      </c>
      <c r="B63" s="24" t="s">
        <v>52</v>
      </c>
      <c r="C63" s="21">
        <v>748</v>
      </c>
      <c r="D63" s="21">
        <v>246</v>
      </c>
      <c r="E63" s="21">
        <f t="shared" si="11"/>
        <v>994</v>
      </c>
      <c r="F63" s="21">
        <v>192976</v>
      </c>
      <c r="G63" s="21">
        <v>63205</v>
      </c>
      <c r="H63" s="21">
        <v>2196131</v>
      </c>
      <c r="I63" s="21">
        <v>14</v>
      </c>
      <c r="J63" s="21">
        <v>8</v>
      </c>
      <c r="K63" s="21">
        <f t="shared" si="12"/>
        <v>22</v>
      </c>
      <c r="L63" s="21">
        <v>0</v>
      </c>
      <c r="M63" s="21">
        <v>0</v>
      </c>
      <c r="N63" s="21">
        <f t="shared" si="13"/>
        <v>0</v>
      </c>
      <c r="O63" s="22">
        <f t="shared" si="14"/>
        <v>22</v>
      </c>
    </row>
    <row r="64" spans="1:15" ht="12.75">
      <c r="A64" s="23">
        <v>54</v>
      </c>
      <c r="B64" s="24" t="s">
        <v>53</v>
      </c>
      <c r="C64" s="21">
        <v>1450</v>
      </c>
      <c r="D64" s="21">
        <v>20</v>
      </c>
      <c r="E64" s="21">
        <f t="shared" si="11"/>
        <v>1470</v>
      </c>
      <c r="F64" s="21">
        <v>704073</v>
      </c>
      <c r="G64" s="21">
        <v>8265</v>
      </c>
      <c r="H64" s="21">
        <v>1224225</v>
      </c>
      <c r="I64" s="21">
        <v>15</v>
      </c>
      <c r="J64" s="21">
        <v>21</v>
      </c>
      <c r="K64" s="21">
        <f t="shared" si="12"/>
        <v>36</v>
      </c>
      <c r="L64" s="21">
        <v>5</v>
      </c>
      <c r="M64" s="21">
        <v>3</v>
      </c>
      <c r="N64" s="21">
        <f t="shared" si="13"/>
        <v>8</v>
      </c>
      <c r="O64" s="22">
        <f t="shared" si="14"/>
        <v>44</v>
      </c>
    </row>
    <row r="65" spans="1:18" s="7" customFormat="1" ht="12.75">
      <c r="A65" s="23">
        <v>55</v>
      </c>
      <c r="B65" s="24" t="s">
        <v>54</v>
      </c>
      <c r="C65" s="21">
        <v>432</v>
      </c>
      <c r="D65" s="21">
        <v>4</v>
      </c>
      <c r="E65" s="21">
        <f t="shared" si="11"/>
        <v>436</v>
      </c>
      <c r="F65" s="21">
        <v>182978</v>
      </c>
      <c r="G65" s="21">
        <v>1030</v>
      </c>
      <c r="H65" s="21">
        <v>731982</v>
      </c>
      <c r="I65" s="21">
        <v>18</v>
      </c>
      <c r="J65" s="21">
        <v>23</v>
      </c>
      <c r="K65" s="21">
        <f t="shared" si="12"/>
        <v>41</v>
      </c>
      <c r="L65" s="21">
        <v>8</v>
      </c>
      <c r="M65" s="21">
        <v>25</v>
      </c>
      <c r="N65" s="21">
        <f t="shared" si="13"/>
        <v>33</v>
      </c>
      <c r="O65" s="22">
        <f t="shared" si="14"/>
        <v>74</v>
      </c>
      <c r="P65"/>
      <c r="Q65"/>
      <c r="R65" s="8"/>
    </row>
    <row r="66" spans="1:18" s="7" customFormat="1" ht="12.75">
      <c r="A66" s="23">
        <v>56</v>
      </c>
      <c r="B66" s="24" t="s">
        <v>55</v>
      </c>
      <c r="C66" s="21">
        <v>19000</v>
      </c>
      <c r="D66" s="21">
        <v>40</v>
      </c>
      <c r="E66" s="21">
        <f t="shared" si="11"/>
        <v>19040</v>
      </c>
      <c r="F66" s="21">
        <v>322444</v>
      </c>
      <c r="G66" s="21">
        <v>4197</v>
      </c>
      <c r="H66" s="21">
        <v>617577</v>
      </c>
      <c r="I66" s="21">
        <v>12</v>
      </c>
      <c r="J66" s="21">
        <v>6</v>
      </c>
      <c r="K66" s="21">
        <f t="shared" si="12"/>
        <v>18</v>
      </c>
      <c r="L66" s="21">
        <v>3</v>
      </c>
      <c r="M66" s="21">
        <v>1</v>
      </c>
      <c r="N66" s="21">
        <f t="shared" si="13"/>
        <v>4</v>
      </c>
      <c r="O66" s="22">
        <f t="shared" si="14"/>
        <v>22</v>
      </c>
      <c r="P66"/>
      <c r="Q66"/>
      <c r="R66" s="8"/>
    </row>
    <row r="67" spans="1:18" s="7" customFormat="1" ht="12.75">
      <c r="A67" s="23">
        <v>57</v>
      </c>
      <c r="B67" s="24" t="s">
        <v>66</v>
      </c>
      <c r="C67" s="21">
        <v>1018</v>
      </c>
      <c r="D67" s="21">
        <v>351</v>
      </c>
      <c r="E67" s="21">
        <f t="shared" si="11"/>
        <v>1369</v>
      </c>
      <c r="F67" s="21">
        <v>1057684</v>
      </c>
      <c r="G67" s="21">
        <v>46862</v>
      </c>
      <c r="H67" s="21">
        <v>3413275</v>
      </c>
      <c r="I67" s="21">
        <v>58</v>
      </c>
      <c r="J67" s="21">
        <v>49</v>
      </c>
      <c r="K67" s="21">
        <f t="shared" si="12"/>
        <v>107</v>
      </c>
      <c r="L67" s="21">
        <v>2</v>
      </c>
      <c r="M67" s="21">
        <v>11</v>
      </c>
      <c r="N67" s="21">
        <f t="shared" si="13"/>
        <v>13</v>
      </c>
      <c r="O67" s="22">
        <f t="shared" si="14"/>
        <v>120</v>
      </c>
      <c r="P67"/>
      <c r="Q67"/>
      <c r="R67" s="8"/>
    </row>
    <row r="68" spans="1:18" s="7" customFormat="1" ht="12.75">
      <c r="A68" s="23">
        <v>58</v>
      </c>
      <c r="B68" s="24" t="s">
        <v>56</v>
      </c>
      <c r="C68" s="21">
        <v>1397</v>
      </c>
      <c r="D68" s="21" t="s">
        <v>63</v>
      </c>
      <c r="E68" s="21">
        <v>1397</v>
      </c>
      <c r="F68" s="21">
        <v>612243</v>
      </c>
      <c r="G68" s="21">
        <v>75502</v>
      </c>
      <c r="H68" s="21">
        <v>3983251</v>
      </c>
      <c r="I68" s="21">
        <v>27</v>
      </c>
      <c r="J68" s="21">
        <v>22</v>
      </c>
      <c r="K68" s="21">
        <f t="shared" si="12"/>
        <v>49</v>
      </c>
      <c r="L68" s="21">
        <v>0</v>
      </c>
      <c r="M68" s="21">
        <v>0</v>
      </c>
      <c r="N68" s="21">
        <f t="shared" si="13"/>
        <v>0</v>
      </c>
      <c r="O68" s="22">
        <f t="shared" si="14"/>
        <v>49</v>
      </c>
      <c r="P68"/>
      <c r="Q68"/>
      <c r="R68" s="8"/>
    </row>
    <row r="69" spans="1:18" s="7" customFormat="1" ht="12.75">
      <c r="A69" s="23">
        <v>59</v>
      </c>
      <c r="B69" s="24" t="s">
        <v>67</v>
      </c>
      <c r="C69" s="21">
        <v>1089</v>
      </c>
      <c r="D69" s="21">
        <v>83</v>
      </c>
      <c r="E69" s="21">
        <f>C69+D69</f>
        <v>1172</v>
      </c>
      <c r="F69" s="21">
        <v>204751</v>
      </c>
      <c r="G69" s="21">
        <v>46583</v>
      </c>
      <c r="H69" s="21">
        <v>1909997</v>
      </c>
      <c r="I69" s="21">
        <v>27</v>
      </c>
      <c r="J69" s="21">
        <v>26</v>
      </c>
      <c r="K69" s="21">
        <f t="shared" si="12"/>
        <v>53</v>
      </c>
      <c r="L69" s="21">
        <v>6</v>
      </c>
      <c r="M69" s="21">
        <v>2</v>
      </c>
      <c r="N69" s="21">
        <f t="shared" si="13"/>
        <v>8</v>
      </c>
      <c r="O69" s="22">
        <f t="shared" si="14"/>
        <v>61</v>
      </c>
      <c r="P69"/>
      <c r="Q69"/>
      <c r="R69" s="13"/>
    </row>
    <row r="70" spans="1:18" s="7" customFormat="1" ht="12.75">
      <c r="A70" s="23">
        <v>60</v>
      </c>
      <c r="B70" s="24" t="s">
        <v>57</v>
      </c>
      <c r="C70" s="21">
        <v>71</v>
      </c>
      <c r="D70" s="21">
        <v>68</v>
      </c>
      <c r="E70" s="21">
        <f>C70+D70</f>
        <v>139</v>
      </c>
      <c r="F70" s="21" t="s">
        <v>63</v>
      </c>
      <c r="G70" s="21" t="s">
        <v>63</v>
      </c>
      <c r="H70" s="21">
        <v>1549550</v>
      </c>
      <c r="I70" s="21" t="s">
        <v>63</v>
      </c>
      <c r="J70" s="21" t="s">
        <v>63</v>
      </c>
      <c r="K70" s="21" t="s">
        <v>63</v>
      </c>
      <c r="L70" s="21">
        <v>4</v>
      </c>
      <c r="M70" s="21">
        <v>14</v>
      </c>
      <c r="N70" s="21">
        <f t="shared" si="13"/>
        <v>18</v>
      </c>
      <c r="O70" s="22">
        <f>N70</f>
        <v>18</v>
      </c>
      <c r="P70"/>
      <c r="Q70"/>
      <c r="R70" s="8"/>
    </row>
    <row r="71" spans="1:18" s="7" customFormat="1" ht="12.75">
      <c r="A71" s="23">
        <v>61</v>
      </c>
      <c r="B71" s="24" t="s">
        <v>58</v>
      </c>
      <c r="C71" s="21">
        <v>1525</v>
      </c>
      <c r="D71" s="21">
        <v>0</v>
      </c>
      <c r="E71" s="21">
        <f>C71+D71</f>
        <v>1525</v>
      </c>
      <c r="F71" s="21">
        <v>456118</v>
      </c>
      <c r="G71" s="21">
        <v>3392</v>
      </c>
      <c r="H71" s="21">
        <v>781222</v>
      </c>
      <c r="I71" s="21" t="s">
        <v>63</v>
      </c>
      <c r="J71" s="21" t="s">
        <v>63</v>
      </c>
      <c r="K71" s="21" t="s">
        <v>63</v>
      </c>
      <c r="L71" s="21">
        <v>21</v>
      </c>
      <c r="M71" s="21">
        <v>8</v>
      </c>
      <c r="N71" s="21">
        <f t="shared" si="13"/>
        <v>29</v>
      </c>
      <c r="O71" s="22">
        <f>N71</f>
        <v>29</v>
      </c>
      <c r="P71"/>
      <c r="Q71"/>
      <c r="R71" s="8"/>
    </row>
    <row r="72" spans="1:18" s="7" customFormat="1" ht="12.75">
      <c r="A72" s="23">
        <v>62</v>
      </c>
      <c r="B72" s="24" t="s">
        <v>59</v>
      </c>
      <c r="C72" s="21">
        <v>445</v>
      </c>
      <c r="D72" s="21">
        <v>59</v>
      </c>
      <c r="E72" s="21">
        <f>C72+D72</f>
        <v>504</v>
      </c>
      <c r="F72" s="21">
        <v>231199</v>
      </c>
      <c r="G72" s="21">
        <v>2547</v>
      </c>
      <c r="H72" s="21">
        <v>651753</v>
      </c>
      <c r="I72" s="21">
        <v>21</v>
      </c>
      <c r="J72" s="21">
        <v>14</v>
      </c>
      <c r="K72" s="21">
        <f>I72+J72</f>
        <v>35</v>
      </c>
      <c r="L72" s="21">
        <v>3</v>
      </c>
      <c r="M72" s="21">
        <v>6</v>
      </c>
      <c r="N72" s="21">
        <f t="shared" si="13"/>
        <v>9</v>
      </c>
      <c r="O72" s="22">
        <f>K72+N72</f>
        <v>44</v>
      </c>
      <c r="P72"/>
      <c r="Q72"/>
      <c r="R72" s="8"/>
    </row>
    <row r="73" spans="1:18" s="7" customFormat="1" ht="12.75">
      <c r="A73" s="23">
        <v>63</v>
      </c>
      <c r="B73" s="24" t="s">
        <v>60</v>
      </c>
      <c r="C73" s="21">
        <v>67</v>
      </c>
      <c r="D73" s="21">
        <v>33</v>
      </c>
      <c r="E73" s="21">
        <f>C73+D73</f>
        <v>100</v>
      </c>
      <c r="F73" s="21">
        <v>97224</v>
      </c>
      <c r="G73" s="21">
        <v>2071</v>
      </c>
      <c r="H73" s="21">
        <v>423169</v>
      </c>
      <c r="I73" s="21">
        <v>27</v>
      </c>
      <c r="J73" s="21">
        <v>23</v>
      </c>
      <c r="K73" s="21">
        <f>I73+J73</f>
        <v>50</v>
      </c>
      <c r="L73" s="21">
        <v>0</v>
      </c>
      <c r="M73" s="21">
        <v>1</v>
      </c>
      <c r="N73" s="21">
        <f t="shared" si="13"/>
        <v>1</v>
      </c>
      <c r="O73" s="22">
        <f>K73+N73</f>
        <v>51</v>
      </c>
      <c r="P73"/>
      <c r="Q73"/>
      <c r="R73" s="8"/>
    </row>
    <row r="74" spans="1:18" s="7" customFormat="1" ht="22.5" customHeight="1" thickBot="1">
      <c r="A74" s="25"/>
      <c r="B74" s="12" t="s">
        <v>69</v>
      </c>
      <c r="C74" s="11">
        <f aca="true" t="shared" si="15" ref="C74:O74">SUM(C11:C73)</f>
        <v>98362</v>
      </c>
      <c r="D74" s="11">
        <f t="shared" si="15"/>
        <v>9192</v>
      </c>
      <c r="E74" s="11">
        <f t="shared" si="15"/>
        <v>107544</v>
      </c>
      <c r="F74" s="11">
        <f t="shared" si="15"/>
        <v>25934483</v>
      </c>
      <c r="G74" s="11">
        <f>SUM(G11:G73)</f>
        <v>6702418</v>
      </c>
      <c r="H74" s="11">
        <f>SUM(H11:H73)</f>
        <v>111454732</v>
      </c>
      <c r="I74" s="11">
        <f t="shared" si="15"/>
        <v>1728</v>
      </c>
      <c r="J74" s="11">
        <f t="shared" si="15"/>
        <v>1168</v>
      </c>
      <c r="K74" s="11">
        <f t="shared" si="15"/>
        <v>2985</v>
      </c>
      <c r="L74" s="11">
        <f t="shared" si="15"/>
        <v>533</v>
      </c>
      <c r="M74" s="11">
        <f t="shared" si="15"/>
        <v>531</v>
      </c>
      <c r="N74" s="11">
        <f t="shared" si="15"/>
        <v>1067</v>
      </c>
      <c r="O74" s="10">
        <f t="shared" si="15"/>
        <v>4048</v>
      </c>
      <c r="P74"/>
      <c r="Q74"/>
      <c r="R74" s="8"/>
    </row>
    <row r="77" spans="1:18" s="7" customFormat="1" ht="12.75">
      <c r="A77" s="43" t="s">
        <v>68</v>
      </c>
      <c r="B77" s="43"/>
      <c r="P77"/>
      <c r="Q77"/>
      <c r="R77" s="8"/>
    </row>
    <row r="78" spans="1:18" s="7" customFormat="1" ht="12.75">
      <c r="A78" s="26" t="s">
        <v>95</v>
      </c>
      <c r="B78" s="26"/>
      <c r="C78" s="26"/>
      <c r="D78" s="26"/>
      <c r="E78" s="26"/>
      <c r="F78" s="5"/>
      <c r="G78" s="5"/>
      <c r="P78"/>
      <c r="Q78"/>
      <c r="R78" s="8"/>
    </row>
    <row r="79" spans="1:18" s="7" customFormat="1" ht="12.75">
      <c r="A79" s="26" t="s">
        <v>94</v>
      </c>
      <c r="B79" s="26"/>
      <c r="C79" s="26"/>
      <c r="D79" s="26"/>
      <c r="E79" s="26"/>
      <c r="F79" s="26"/>
      <c r="G79" s="26"/>
      <c r="H79" s="2"/>
      <c r="P79"/>
      <c r="Q79"/>
      <c r="R79" s="8"/>
    </row>
    <row r="83" ht="12.75">
      <c r="F83" s="19"/>
    </row>
  </sheetData>
  <sheetProtection/>
  <mergeCells count="29">
    <mergeCell ref="A1:C1"/>
    <mergeCell ref="A2:O2"/>
    <mergeCell ref="H7:H9"/>
    <mergeCell ref="A79:G79"/>
    <mergeCell ref="A78:E78"/>
    <mergeCell ref="A77:B77"/>
    <mergeCell ref="G8:G9"/>
    <mergeCell ref="E8:E9"/>
    <mergeCell ref="M8:M9"/>
    <mergeCell ref="N8:N9"/>
    <mergeCell ref="A3:O3"/>
    <mergeCell ref="A4:O4"/>
    <mergeCell ref="A6:A10"/>
    <mergeCell ref="B6:B10"/>
    <mergeCell ref="C6:E6"/>
    <mergeCell ref="F6:H6"/>
    <mergeCell ref="I6:O6"/>
    <mergeCell ref="I7:K7"/>
    <mergeCell ref="C7:E7"/>
    <mergeCell ref="I8:I9"/>
    <mergeCell ref="O7:O9"/>
    <mergeCell ref="L7:N7"/>
    <mergeCell ref="F7:G7"/>
    <mergeCell ref="F8:F9"/>
    <mergeCell ref="L8:L9"/>
    <mergeCell ref="C8:C9"/>
    <mergeCell ref="D8:D9"/>
    <mergeCell ref="J8:J9"/>
    <mergeCell ref="K8:K9"/>
  </mergeCells>
  <printOptions/>
  <pageMargins left="0.75" right="0.75" top="1" bottom="1" header="0.5" footer="0.5"/>
  <pageSetup horizontalDpi="600" verticalDpi="600" orientation="landscape" paperSize="9" r:id="rId1"/>
  <ignoredErrors>
    <ignoredError sqref="C10:D10" numberStoredAsText="1"/>
    <ignoredError sqref="E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Duc Cong</dc:creator>
  <cp:keywords/>
  <dc:description/>
  <cp:lastModifiedBy>Dungnt</cp:lastModifiedBy>
  <cp:lastPrinted>2010-02-05T10:28:27Z</cp:lastPrinted>
  <dcterms:created xsi:type="dcterms:W3CDTF">2009-11-19T07:26:12Z</dcterms:created>
  <dcterms:modified xsi:type="dcterms:W3CDTF">2010-07-06T17:25:18Z</dcterms:modified>
  <cp:category/>
  <cp:version/>
  <cp:contentType/>
  <cp:contentStatus/>
</cp:coreProperties>
</file>