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tp 4b" sheetId="1" r:id="rId1"/>
  </sheets>
  <definedNames>
    <definedName name="_xlnm.Print_Titles" localSheetId="0">'stp 4b'!$7:$10</definedName>
  </definedNames>
  <calcPr fullCalcOnLoad="1"/>
</workbook>
</file>

<file path=xl/sharedStrings.xml><?xml version="1.0" encoding="utf-8"?>
<sst xmlns="http://schemas.openxmlformats.org/spreadsheetml/2006/main" count="97" uniqueCount="86">
  <si>
    <t>Cộng</t>
  </si>
  <si>
    <t>STT</t>
  </si>
  <si>
    <t>An Giang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</si>
  <si>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</si>
  <si>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</si>
  <si>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</si>
  <si>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</si>
  <si>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</si>
  <si>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</si>
  <si>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</si>
  <si>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</si>
  <si>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</si>
  <si>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</si>
  <si>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</si>
  <si>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</si>
  <si>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</si>
  <si>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</si>
  <si>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</si>
  <si>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</si>
  <si>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</si>
  <si>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</si>
  <si>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</si>
  <si>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</si>
  <si>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</si>
  <si>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</si>
  <si>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</si>
  <si>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</si>
  <si>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Hậu Giang</t>
  </si>
  <si>
    <t>Hải Phòng</t>
  </si>
  <si>
    <t>Hoà Bình</t>
  </si>
  <si>
    <t>Hưng Yên</t>
  </si>
  <si>
    <t>Khánh Hoà</t>
  </si>
  <si>
    <t>Kiên Giang</t>
  </si>
  <si>
    <t>Kon Tum</t>
  </si>
  <si>
    <t>Lai Châu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</si>
  <si>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</si>
  <si>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</si>
  <si>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</si>
  <si>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</si>
  <si>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</si>
  <si>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</si>
  <si>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</si>
  <si>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</si>
  <si>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</si>
  <si>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</si>
  <si>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</si>
  <si>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</si>
  <si>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</si>
  <si>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</si>
  <si>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</si>
  <si>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</si>
  <si>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</si>
  <si>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</si>
  <si>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</si>
  <si>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</si>
  <si>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Hoá</t>
  </si>
  <si>
    <t>Tiền Giang</t>
  </si>
  <si>
    <t xml:space="preserve">Trà Vinh </t>
  </si>
  <si>
    <t>Tuyên Quang</t>
  </si>
  <si>
    <t>Vĩnh Long</t>
  </si>
  <si>
    <t>Vĩnh Phúc</t>
  </si>
  <si>
    <t>Yên Bái</t>
  </si>
  <si>
    <t>CÔNG CHỨNG (CC)</t>
  </si>
  <si>
    <t xml:space="preserve">Tổng số tổ chức hành nghề công chứng </t>
  </si>
  <si>
    <t xml:space="preserve">Tổng số công chứng viên </t>
  </si>
  <si>
    <t>Tổng số việc công chứng</t>
  </si>
  <si>
    <t>Phòng CC</t>
  </si>
  <si>
    <t>Văn phòng CC</t>
  </si>
  <si>
    <t>3=1+2</t>
  </si>
  <si>
    <t>6=4+5</t>
  </si>
  <si>
    <t>9=7+8</t>
  </si>
  <si>
    <t>14=12+13</t>
  </si>
  <si>
    <t>ĐỊA PHƯƠNG</t>
  </si>
  <si>
    <t>TỔNG</t>
  </si>
  <si>
    <t>Bà Rịa - VT</t>
  </si>
  <si>
    <t xml:space="preserve">Ghi chú: </t>
  </si>
  <si>
    <t xml:space="preserve">(Từ ngày 01 tháng 10 năm 2008 đến ngày 30 tháng 09 năm 2009)    </t>
  </si>
  <si>
    <t>PHỤ LỤC STP-04B</t>
  </si>
  <si>
    <t>Theo Biểu mẫu số STP-04 ban hành kèm theo Công văn số 306/BTP-KHTC ngày 16/10/2009 của Bộ Tư pháp</t>
  </si>
  <si>
    <t>TT Huế</t>
  </si>
  <si>
    <t>TP. HCM</t>
  </si>
  <si>
    <r>
      <t>Tổng số phí thu được</t>
    </r>
    <r>
      <rPr>
        <sz val="9"/>
        <rFont val="Arial"/>
        <family val="2"/>
      </rPr>
      <t xml:space="preserve"> (Đơn vị tính: 1.000 đồng)</t>
    </r>
  </si>
  <si>
    <r>
      <t xml:space="preserve">Tổng số nộp ngân sách </t>
    </r>
    <r>
      <rPr>
        <sz val="9"/>
        <rFont val="Arial"/>
        <family val="2"/>
      </rPr>
      <t>(Đơn vị tính: 1.000 đồng)</t>
    </r>
  </si>
  <si>
    <t xml:space="preserve">THỐNG KÊ VỀ TỔ CHỨC, HOẠT ĐỘNG CÔNG CHỨNG NĂM 2009 </t>
  </si>
  <si>
    <t xml:space="preserve">   - Những ô để trống là do các tỉnh chưa gửi số liệu hoặc đã gửi nhưng không đúng yêu cầu.</t>
  </si>
  <si>
    <t xml:space="preserve">   - Các số liệu được tổng hợp từ Phụ lục của các Sở Tư pháp.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</si>
</sst>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_(* #,##0_);_(* \(#,##0\);_(* &quot;-&quot;??_);_(@_)"/>
    <numFmt numFmtId="174" formatCode="#,##0.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55" applyFont="1" applyFill="1">
      <alignment/>
      <protection/>
    </xf>
    <xf numFmtId="1" fontId="11" fillId="0" borderId="0" xfId="55" applyNumberFormat="1" applyFont="1" applyFill="1" applyBorder="1" applyAlignment="1">
      <alignment vertical="center"/>
      <protection/>
    </xf>
    <xf numFmtId="0" fontId="13" fillId="0" borderId="0" xfId="55" applyFont="1" applyFill="1" applyAlignment="1">
      <alignment/>
      <protection/>
    </xf>
    <xf numFmtId="1" fontId="11" fillId="0" borderId="0" xfId="55" applyNumberFormat="1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3" fontId="0" fillId="0" borderId="10" xfId="42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Layout" workbookViewId="0" topLeftCell="A1">
      <selection activeCell="A1" sqref="A1:D1"/>
    </sheetView>
  </sheetViews>
  <sheetFormatPr defaultColWidth="9.140625" defaultRowHeight="12.75"/>
  <cols>
    <col min="1" max="1" width="4.421875" style="4" customWidth="1"/>
    <col min="2" max="2" width="13.421875" style="3" customWidth="1"/>
    <col min="3" max="3" width="6.7109375" style="3" customWidth="1"/>
    <col min="4" max="4" width="6.28125" style="3" customWidth="1"/>
    <col min="5" max="5" width="6.00390625" style="3" customWidth="1"/>
    <col min="6" max="6" width="6.421875" style="3" customWidth="1"/>
    <col min="7" max="7" width="5.8515625" style="3" customWidth="1"/>
    <col min="8" max="8" width="5.7109375" style="3" customWidth="1"/>
    <col min="9" max="9" width="9.57421875" style="3" customWidth="1"/>
    <col min="10" max="10" width="8.140625" style="3" customWidth="1"/>
    <col min="11" max="11" width="8.57421875" style="3" customWidth="1"/>
    <col min="12" max="12" width="13.140625" style="23" customWidth="1"/>
    <col min="13" max="13" width="12.57421875" style="23" customWidth="1"/>
    <col min="14" max="14" width="12.8515625" style="23" customWidth="1"/>
    <col min="15" max="15" width="11.8515625" style="23" customWidth="1"/>
    <col min="16" max="16" width="12.8515625" style="23" customWidth="1"/>
    <col min="17" max="16384" width="9.140625" style="3" customWidth="1"/>
  </cols>
  <sheetData>
    <row r="1" spans="1:4" s="13" customFormat="1" ht="45" customHeight="1">
      <c r="A1" s="34" t="s">
        <v>78</v>
      </c>
      <c r="B1" s="34"/>
      <c r="C1" s="34"/>
      <c r="D1" s="34"/>
    </row>
    <row r="2" spans="1:15" s="13" customFormat="1" ht="21.75" customHeight="1">
      <c r="A2" s="35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6" ht="16.5">
      <c r="B3" s="10"/>
      <c r="C3" s="48" t="s">
        <v>83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0"/>
      <c r="P3" s="10"/>
    </row>
    <row r="4" spans="2:16" ht="24.75" customHeight="1">
      <c r="B4" s="6"/>
      <c r="C4" s="49" t="s">
        <v>76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6"/>
      <c r="P4" s="5"/>
    </row>
    <row r="5" spans="2:16" ht="1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6"/>
      <c r="M5" s="7"/>
      <c r="N5" s="6"/>
      <c r="O5" s="7"/>
      <c r="P5" s="7"/>
    </row>
    <row r="6" spans="2:16" ht="12.75" hidden="1">
      <c r="B6" s="10"/>
      <c r="C6" s="10"/>
      <c r="D6" s="10"/>
      <c r="E6" s="10"/>
      <c r="F6" s="10"/>
      <c r="G6" s="10"/>
      <c r="H6" s="11"/>
      <c r="I6" s="11"/>
      <c r="J6" s="11"/>
      <c r="K6" s="12"/>
      <c r="L6" s="10"/>
      <c r="M6" s="10"/>
      <c r="N6" s="10"/>
      <c r="O6" s="8"/>
      <c r="P6" s="10"/>
    </row>
    <row r="7" spans="1:16" ht="18.75" customHeight="1">
      <c r="A7" s="36" t="s">
        <v>1</v>
      </c>
      <c r="B7" s="39" t="s">
        <v>72</v>
      </c>
      <c r="C7" s="42" t="s">
        <v>62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38.25" customHeight="1">
      <c r="A8" s="37"/>
      <c r="B8" s="40"/>
      <c r="C8" s="45" t="s">
        <v>63</v>
      </c>
      <c r="D8" s="46"/>
      <c r="E8" s="47"/>
      <c r="F8" s="45" t="s">
        <v>64</v>
      </c>
      <c r="G8" s="46"/>
      <c r="H8" s="47"/>
      <c r="I8" s="42" t="s">
        <v>65</v>
      </c>
      <c r="J8" s="43"/>
      <c r="K8" s="44"/>
      <c r="L8" s="42" t="s">
        <v>81</v>
      </c>
      <c r="M8" s="44"/>
      <c r="N8" s="42" t="s">
        <v>82</v>
      </c>
      <c r="O8" s="43"/>
      <c r="P8" s="44"/>
    </row>
    <row r="9" spans="1:16" ht="45.75" customHeight="1">
      <c r="A9" s="37"/>
      <c r="B9" s="40"/>
      <c r="C9" s="15" t="s">
        <v>66</v>
      </c>
      <c r="D9" s="15" t="s">
        <v>67</v>
      </c>
      <c r="E9" s="14" t="s">
        <v>0</v>
      </c>
      <c r="F9" s="15" t="s">
        <v>66</v>
      </c>
      <c r="G9" s="15" t="s">
        <v>67</v>
      </c>
      <c r="H9" s="14" t="s">
        <v>0</v>
      </c>
      <c r="I9" s="15" t="s">
        <v>66</v>
      </c>
      <c r="J9" s="15" t="s">
        <v>67</v>
      </c>
      <c r="K9" s="14" t="s">
        <v>0</v>
      </c>
      <c r="L9" s="15" t="s">
        <v>66</v>
      </c>
      <c r="M9" s="15" t="s">
        <v>67</v>
      </c>
      <c r="N9" s="15" t="s">
        <v>66</v>
      </c>
      <c r="O9" s="15" t="s">
        <v>67</v>
      </c>
      <c r="P9" s="14" t="s">
        <v>0</v>
      </c>
    </row>
    <row r="10" spans="1:16" ht="22.5" customHeight="1">
      <c r="A10" s="38"/>
      <c r="B10" s="41"/>
      <c r="C10" s="16">
        <v>1</v>
      </c>
      <c r="D10" s="17">
        <v>2</v>
      </c>
      <c r="E10" s="17" t="s">
        <v>68</v>
      </c>
      <c r="F10" s="14">
        <v>4</v>
      </c>
      <c r="G10" s="14">
        <v>5</v>
      </c>
      <c r="H10" s="14" t="s">
        <v>69</v>
      </c>
      <c r="I10" s="16">
        <v>7</v>
      </c>
      <c r="J10" s="16">
        <v>8</v>
      </c>
      <c r="K10" s="16" t="s">
        <v>70</v>
      </c>
      <c r="L10" s="16">
        <v>10</v>
      </c>
      <c r="M10" s="16">
        <v>11</v>
      </c>
      <c r="N10" s="16">
        <v>12</v>
      </c>
      <c r="O10" s="16">
        <v>13</v>
      </c>
      <c r="P10" s="16" t="s">
        <v>71</v>
      </c>
    </row>
    <row r="11" spans="1:16" s="2" customFormat="1" ht="15">
      <c r="A11" s="24">
        <v>1</v>
      </c>
      <c r="B11" s="25" t="s">
        <v>2</v>
      </c>
      <c r="C11" s="26">
        <v>2</v>
      </c>
      <c r="D11" s="26">
        <v>1</v>
      </c>
      <c r="E11" s="26">
        <f>C11+D11</f>
        <v>3</v>
      </c>
      <c r="F11" s="26">
        <v>9</v>
      </c>
      <c r="G11" s="26">
        <v>1</v>
      </c>
      <c r="H11" s="26">
        <f>F11+G11</f>
        <v>10</v>
      </c>
      <c r="I11" s="26">
        <v>7893</v>
      </c>
      <c r="J11" s="26">
        <v>1221</v>
      </c>
      <c r="K11" s="26">
        <f>I11+J11</f>
        <v>9114</v>
      </c>
      <c r="L11" s="26">
        <v>4386482</v>
      </c>
      <c r="M11" s="26">
        <v>446689</v>
      </c>
      <c r="N11" s="26">
        <v>2206378</v>
      </c>
      <c r="O11" s="26"/>
      <c r="P11" s="26">
        <f>N11+O11</f>
        <v>2206378</v>
      </c>
    </row>
    <row r="12" spans="1:16" ht="15" customHeight="1">
      <c r="A12" s="24">
        <v>2</v>
      </c>
      <c r="B12" s="25" t="s">
        <v>74</v>
      </c>
      <c r="C12" s="27">
        <v>3</v>
      </c>
      <c r="D12" s="27">
        <v>7</v>
      </c>
      <c r="E12" s="26">
        <f aca="true" t="shared" si="0" ref="E12:E73">C12+D12</f>
        <v>10</v>
      </c>
      <c r="F12" s="27">
        <v>5</v>
      </c>
      <c r="G12" s="27">
        <v>7</v>
      </c>
      <c r="H12" s="26">
        <f aca="true" t="shared" si="1" ref="H12:H73">F12+G12</f>
        <v>12</v>
      </c>
      <c r="I12" s="27">
        <v>24980</v>
      </c>
      <c r="J12" s="27">
        <v>8558</v>
      </c>
      <c r="K12" s="26">
        <f aca="true" t="shared" si="2" ref="K12:K73">I12+J12</f>
        <v>33538</v>
      </c>
      <c r="L12" s="27">
        <v>10239743</v>
      </c>
      <c r="M12" s="27">
        <v>2938131</v>
      </c>
      <c r="N12" s="27">
        <v>5119871.5</v>
      </c>
      <c r="O12" s="27"/>
      <c r="P12" s="26">
        <f aca="true" t="shared" si="3" ref="P12:P73">N12+O12</f>
        <v>5119871.5</v>
      </c>
    </row>
    <row r="13" spans="1:16" ht="15">
      <c r="A13" s="24">
        <v>3</v>
      </c>
      <c r="B13" s="25" t="s">
        <v>3</v>
      </c>
      <c r="C13" s="28">
        <v>1</v>
      </c>
      <c r="D13" s="28">
        <v>0</v>
      </c>
      <c r="E13" s="26">
        <f t="shared" si="0"/>
        <v>1</v>
      </c>
      <c r="F13" s="28">
        <v>3</v>
      </c>
      <c r="G13" s="28">
        <v>0</v>
      </c>
      <c r="H13" s="26">
        <f t="shared" si="1"/>
        <v>3</v>
      </c>
      <c r="I13" s="27">
        <v>4123</v>
      </c>
      <c r="J13" s="27">
        <v>0</v>
      </c>
      <c r="K13" s="26">
        <f t="shared" si="2"/>
        <v>4123</v>
      </c>
      <c r="L13" s="27">
        <v>1437326</v>
      </c>
      <c r="M13" s="27">
        <v>0</v>
      </c>
      <c r="N13" s="27">
        <v>725326</v>
      </c>
      <c r="O13" s="27">
        <v>0</v>
      </c>
      <c r="P13" s="26">
        <f t="shared" si="3"/>
        <v>725326</v>
      </c>
    </row>
    <row r="14" spans="1:16" ht="15">
      <c r="A14" s="24">
        <v>4</v>
      </c>
      <c r="B14" s="25" t="s">
        <v>4</v>
      </c>
      <c r="C14" s="28">
        <v>2</v>
      </c>
      <c r="D14" s="28">
        <v>0</v>
      </c>
      <c r="E14" s="26">
        <f t="shared" si="0"/>
        <v>2</v>
      </c>
      <c r="F14" s="28">
        <v>3</v>
      </c>
      <c r="G14" s="28">
        <v>0</v>
      </c>
      <c r="H14" s="26">
        <f t="shared" si="1"/>
        <v>3</v>
      </c>
      <c r="I14" s="28">
        <v>174</v>
      </c>
      <c r="J14" s="28">
        <v>0</v>
      </c>
      <c r="K14" s="26">
        <f t="shared" si="2"/>
        <v>174</v>
      </c>
      <c r="L14" s="27">
        <v>170999.46</v>
      </c>
      <c r="M14" s="27">
        <v>0</v>
      </c>
      <c r="N14" s="27">
        <v>85499.73</v>
      </c>
      <c r="O14" s="27">
        <v>0</v>
      </c>
      <c r="P14" s="26">
        <f t="shared" si="3"/>
        <v>85499.73</v>
      </c>
    </row>
    <row r="15" spans="1:16" ht="15">
      <c r="A15" s="24">
        <v>5</v>
      </c>
      <c r="B15" s="25" t="s">
        <v>5</v>
      </c>
      <c r="C15" s="28">
        <v>2</v>
      </c>
      <c r="D15" s="28">
        <v>3</v>
      </c>
      <c r="E15" s="26">
        <f>C15+D15</f>
        <v>5</v>
      </c>
      <c r="F15" s="28">
        <v>5</v>
      </c>
      <c r="G15" s="28">
        <v>3</v>
      </c>
      <c r="H15" s="26">
        <f t="shared" si="1"/>
        <v>8</v>
      </c>
      <c r="I15" s="28">
        <v>3071</v>
      </c>
      <c r="J15" s="28"/>
      <c r="K15" s="26">
        <f t="shared" si="2"/>
        <v>3071</v>
      </c>
      <c r="L15" s="27">
        <v>1287218</v>
      </c>
      <c r="M15" s="27"/>
      <c r="N15" s="27">
        <v>643609</v>
      </c>
      <c r="O15" s="27">
        <v>0</v>
      </c>
      <c r="P15" s="26">
        <f t="shared" si="3"/>
        <v>643609</v>
      </c>
    </row>
    <row r="16" spans="1:16" ht="15">
      <c r="A16" s="24">
        <v>6</v>
      </c>
      <c r="B16" s="25" t="s">
        <v>6</v>
      </c>
      <c r="C16" s="28">
        <v>3</v>
      </c>
      <c r="D16" s="28">
        <v>2</v>
      </c>
      <c r="E16" s="26">
        <f t="shared" si="0"/>
        <v>5</v>
      </c>
      <c r="F16" s="28">
        <v>7</v>
      </c>
      <c r="G16" s="28">
        <v>2</v>
      </c>
      <c r="H16" s="26">
        <f t="shared" si="1"/>
        <v>9</v>
      </c>
      <c r="I16" s="28">
        <v>2695</v>
      </c>
      <c r="J16" s="28">
        <v>57</v>
      </c>
      <c r="K16" s="26">
        <f t="shared" si="2"/>
        <v>2752</v>
      </c>
      <c r="L16" s="27">
        <v>1484959.9</v>
      </c>
      <c r="M16" s="27">
        <v>19864819</v>
      </c>
      <c r="N16" s="27">
        <v>722674.8</v>
      </c>
      <c r="O16" s="27">
        <v>1986.4</v>
      </c>
      <c r="P16" s="26">
        <f t="shared" si="3"/>
        <v>724661.2000000001</v>
      </c>
    </row>
    <row r="17" spans="1:16" ht="15">
      <c r="A17" s="24">
        <v>7</v>
      </c>
      <c r="B17" s="25" t="s">
        <v>7</v>
      </c>
      <c r="C17" s="28">
        <v>1</v>
      </c>
      <c r="D17" s="28">
        <v>0</v>
      </c>
      <c r="E17" s="26">
        <f t="shared" si="0"/>
        <v>1</v>
      </c>
      <c r="F17" s="28">
        <v>3</v>
      </c>
      <c r="G17" s="28">
        <v>0</v>
      </c>
      <c r="H17" s="26">
        <f t="shared" si="1"/>
        <v>3</v>
      </c>
      <c r="I17" s="28">
        <v>3334</v>
      </c>
      <c r="J17" s="28">
        <v>0</v>
      </c>
      <c r="K17" s="26">
        <f t="shared" si="2"/>
        <v>3334</v>
      </c>
      <c r="L17" s="27">
        <v>1768377</v>
      </c>
      <c r="M17" s="27">
        <v>0</v>
      </c>
      <c r="N17" s="27">
        <v>921720</v>
      </c>
      <c r="O17" s="27">
        <v>0</v>
      </c>
      <c r="P17" s="26">
        <f t="shared" si="3"/>
        <v>921720</v>
      </c>
    </row>
    <row r="18" spans="1:16" s="2" customFormat="1" ht="15">
      <c r="A18" s="24">
        <v>8</v>
      </c>
      <c r="B18" s="25" t="s">
        <v>8</v>
      </c>
      <c r="C18" s="28">
        <v>2</v>
      </c>
      <c r="D18" s="28">
        <v>3</v>
      </c>
      <c r="E18" s="26">
        <f t="shared" si="0"/>
        <v>5</v>
      </c>
      <c r="F18" s="28">
        <v>6</v>
      </c>
      <c r="G18" s="28">
        <v>4</v>
      </c>
      <c r="H18" s="26">
        <f t="shared" si="1"/>
        <v>10</v>
      </c>
      <c r="I18" s="28">
        <v>34794</v>
      </c>
      <c r="J18" s="28">
        <v>8080</v>
      </c>
      <c r="K18" s="26">
        <f t="shared" si="2"/>
        <v>42874</v>
      </c>
      <c r="L18" s="27">
        <v>13993698</v>
      </c>
      <c r="M18" s="27">
        <v>2267856</v>
      </c>
      <c r="N18" s="27">
        <v>6970695</v>
      </c>
      <c r="O18" s="27">
        <v>224929</v>
      </c>
      <c r="P18" s="26">
        <f t="shared" si="3"/>
        <v>7195624</v>
      </c>
    </row>
    <row r="19" spans="1:16" s="1" customFormat="1" ht="15">
      <c r="A19" s="24">
        <v>9</v>
      </c>
      <c r="B19" s="25" t="s">
        <v>9</v>
      </c>
      <c r="C19" s="28">
        <v>3</v>
      </c>
      <c r="D19" s="28">
        <v>1</v>
      </c>
      <c r="E19" s="26">
        <f t="shared" si="0"/>
        <v>4</v>
      </c>
      <c r="F19" s="28">
        <v>6</v>
      </c>
      <c r="G19" s="28">
        <v>1</v>
      </c>
      <c r="H19" s="26">
        <f t="shared" si="1"/>
        <v>7</v>
      </c>
      <c r="I19" s="28">
        <v>16354</v>
      </c>
      <c r="J19" s="28"/>
      <c r="K19" s="26">
        <f t="shared" si="2"/>
        <v>16354</v>
      </c>
      <c r="L19" s="27">
        <v>4395680</v>
      </c>
      <c r="M19" s="27"/>
      <c r="N19" s="27">
        <v>2170000</v>
      </c>
      <c r="O19" s="27"/>
      <c r="P19" s="26">
        <f t="shared" si="3"/>
        <v>2170000</v>
      </c>
    </row>
    <row r="20" spans="1:16" ht="15">
      <c r="A20" s="24">
        <v>10</v>
      </c>
      <c r="B20" s="25" t="s">
        <v>10</v>
      </c>
      <c r="C20" s="28">
        <v>1</v>
      </c>
      <c r="D20" s="28">
        <v>0</v>
      </c>
      <c r="E20" s="26">
        <f t="shared" si="0"/>
        <v>1</v>
      </c>
      <c r="F20" s="28">
        <v>3</v>
      </c>
      <c r="G20" s="28">
        <v>0</v>
      </c>
      <c r="H20" s="26">
        <f t="shared" si="1"/>
        <v>3</v>
      </c>
      <c r="I20" s="28">
        <v>1897</v>
      </c>
      <c r="J20" s="28">
        <v>0</v>
      </c>
      <c r="K20" s="26">
        <f t="shared" si="2"/>
        <v>1897</v>
      </c>
      <c r="L20" s="27">
        <v>1799811</v>
      </c>
      <c r="M20" s="27">
        <v>0</v>
      </c>
      <c r="N20" s="27">
        <v>1799811</v>
      </c>
      <c r="O20" s="27">
        <v>0</v>
      </c>
      <c r="P20" s="26">
        <f t="shared" si="3"/>
        <v>1799811</v>
      </c>
    </row>
    <row r="21" spans="1:16" s="2" customFormat="1" ht="15">
      <c r="A21" s="24">
        <v>11</v>
      </c>
      <c r="B21" s="25" t="s">
        <v>11</v>
      </c>
      <c r="C21" s="28">
        <v>1</v>
      </c>
      <c r="D21" s="28">
        <v>0</v>
      </c>
      <c r="E21" s="26">
        <f t="shared" si="0"/>
        <v>1</v>
      </c>
      <c r="F21" s="28">
        <v>4</v>
      </c>
      <c r="G21" s="28">
        <v>0</v>
      </c>
      <c r="H21" s="26">
        <f t="shared" si="1"/>
        <v>4</v>
      </c>
      <c r="I21" s="28">
        <v>10803</v>
      </c>
      <c r="J21" s="28">
        <v>0</v>
      </c>
      <c r="K21" s="26">
        <f t="shared" si="2"/>
        <v>10803</v>
      </c>
      <c r="L21" s="27">
        <v>3102590</v>
      </c>
      <c r="M21" s="27">
        <v>0</v>
      </c>
      <c r="N21" s="27">
        <v>0</v>
      </c>
      <c r="O21" s="27">
        <v>0</v>
      </c>
      <c r="P21" s="26">
        <f t="shared" si="3"/>
        <v>0</v>
      </c>
    </row>
    <row r="22" spans="1:16" s="1" customFormat="1" ht="15">
      <c r="A22" s="24">
        <v>12</v>
      </c>
      <c r="B22" s="25" t="s">
        <v>12</v>
      </c>
      <c r="C22" s="28">
        <v>1</v>
      </c>
      <c r="D22" s="28">
        <v>0</v>
      </c>
      <c r="E22" s="26">
        <f t="shared" si="0"/>
        <v>1</v>
      </c>
      <c r="F22" s="28">
        <v>3</v>
      </c>
      <c r="G22" s="28">
        <v>0</v>
      </c>
      <c r="H22" s="26">
        <f t="shared" si="1"/>
        <v>3</v>
      </c>
      <c r="I22" s="28">
        <v>7675</v>
      </c>
      <c r="J22" s="28">
        <v>0</v>
      </c>
      <c r="K22" s="26">
        <f t="shared" si="2"/>
        <v>7675</v>
      </c>
      <c r="L22" s="27">
        <v>2117641</v>
      </c>
      <c r="M22" s="27">
        <v>0</v>
      </c>
      <c r="N22" s="27">
        <v>1584590</v>
      </c>
      <c r="O22" s="27">
        <v>0</v>
      </c>
      <c r="P22" s="26">
        <f t="shared" si="3"/>
        <v>1584590</v>
      </c>
    </row>
    <row r="23" spans="1:16" s="2" customFormat="1" ht="15">
      <c r="A23" s="24">
        <v>13</v>
      </c>
      <c r="B23" s="25" t="s">
        <v>13</v>
      </c>
      <c r="C23" s="28">
        <v>1</v>
      </c>
      <c r="D23" s="28">
        <v>0</v>
      </c>
      <c r="E23" s="26">
        <f t="shared" si="0"/>
        <v>1</v>
      </c>
      <c r="F23" s="28">
        <v>2</v>
      </c>
      <c r="G23" s="28">
        <v>0</v>
      </c>
      <c r="H23" s="26">
        <f t="shared" si="1"/>
        <v>2</v>
      </c>
      <c r="I23" s="28">
        <v>802</v>
      </c>
      <c r="J23" s="28">
        <v>0</v>
      </c>
      <c r="K23" s="26">
        <f t="shared" si="2"/>
        <v>802</v>
      </c>
      <c r="L23" s="27">
        <v>293763</v>
      </c>
      <c r="M23" s="27">
        <v>0</v>
      </c>
      <c r="N23" s="27">
        <v>179332</v>
      </c>
      <c r="O23" s="27">
        <v>0</v>
      </c>
      <c r="P23" s="26">
        <f t="shared" si="3"/>
        <v>179332</v>
      </c>
    </row>
    <row r="24" spans="1:16" s="1" customFormat="1" ht="15">
      <c r="A24" s="24">
        <v>14</v>
      </c>
      <c r="B24" s="25" t="s">
        <v>14</v>
      </c>
      <c r="C24" s="28">
        <v>2</v>
      </c>
      <c r="D24" s="28">
        <v>1</v>
      </c>
      <c r="E24" s="26">
        <f t="shared" si="0"/>
        <v>3</v>
      </c>
      <c r="F24" s="28">
        <v>6</v>
      </c>
      <c r="G24" s="28">
        <v>1</v>
      </c>
      <c r="H24" s="26">
        <f t="shared" si="1"/>
        <v>7</v>
      </c>
      <c r="I24" s="28">
        <v>13206</v>
      </c>
      <c r="J24" s="28">
        <v>6595</v>
      </c>
      <c r="K24" s="26">
        <f t="shared" si="2"/>
        <v>19801</v>
      </c>
      <c r="L24" s="27">
        <v>6098445</v>
      </c>
      <c r="M24" s="27">
        <v>1079476</v>
      </c>
      <c r="N24" s="27">
        <v>3149534</v>
      </c>
      <c r="O24" s="27">
        <v>83933</v>
      </c>
      <c r="P24" s="26">
        <f t="shared" si="3"/>
        <v>3233467</v>
      </c>
    </row>
    <row r="25" spans="1:16" s="1" customFormat="1" ht="15">
      <c r="A25" s="24">
        <v>15</v>
      </c>
      <c r="B25" s="25" t="s">
        <v>15</v>
      </c>
      <c r="C25" s="28">
        <v>3</v>
      </c>
      <c r="D25" s="28">
        <v>4</v>
      </c>
      <c r="E25" s="26">
        <f t="shared" si="0"/>
        <v>7</v>
      </c>
      <c r="F25" s="28">
        <v>7</v>
      </c>
      <c r="G25" s="28">
        <v>4</v>
      </c>
      <c r="H25" s="26">
        <f t="shared" si="1"/>
        <v>11</v>
      </c>
      <c r="I25" s="28">
        <v>38835</v>
      </c>
      <c r="J25" s="28">
        <v>11160</v>
      </c>
      <c r="K25" s="26">
        <f t="shared" si="2"/>
        <v>49995</v>
      </c>
      <c r="L25" s="27">
        <v>12368699.744</v>
      </c>
      <c r="M25" s="27">
        <v>3696106.899</v>
      </c>
      <c r="N25" s="27">
        <v>6184349.872</v>
      </c>
      <c r="O25" s="27">
        <v>604297.845</v>
      </c>
      <c r="P25" s="26">
        <f t="shared" si="3"/>
        <v>6788647.717</v>
      </c>
    </row>
    <row r="26" spans="1:16" s="1" customFormat="1" ht="15">
      <c r="A26" s="24">
        <v>16</v>
      </c>
      <c r="B26" s="25" t="s">
        <v>16</v>
      </c>
      <c r="C26" s="28">
        <v>3</v>
      </c>
      <c r="D26" s="28">
        <v>0</v>
      </c>
      <c r="E26" s="26">
        <f t="shared" si="0"/>
        <v>3</v>
      </c>
      <c r="F26" s="28">
        <v>3</v>
      </c>
      <c r="G26" s="28">
        <v>0</v>
      </c>
      <c r="H26" s="26">
        <f t="shared" si="1"/>
        <v>3</v>
      </c>
      <c r="I26" s="28">
        <v>4910</v>
      </c>
      <c r="J26" s="28">
        <v>0</v>
      </c>
      <c r="K26" s="26">
        <f t="shared" si="2"/>
        <v>4910</v>
      </c>
      <c r="L26" s="27">
        <v>2140000</v>
      </c>
      <c r="M26" s="27">
        <v>0</v>
      </c>
      <c r="N26" s="27">
        <v>1094000</v>
      </c>
      <c r="O26" s="27">
        <v>0</v>
      </c>
      <c r="P26" s="26">
        <f t="shared" si="3"/>
        <v>1094000</v>
      </c>
    </row>
    <row r="27" spans="1:16" ht="15">
      <c r="A27" s="24">
        <v>17</v>
      </c>
      <c r="B27" s="25" t="s">
        <v>17</v>
      </c>
      <c r="C27" s="28">
        <v>2</v>
      </c>
      <c r="D27" s="28">
        <v>0</v>
      </c>
      <c r="E27" s="26">
        <f t="shared" si="0"/>
        <v>2</v>
      </c>
      <c r="F27" s="28">
        <v>2</v>
      </c>
      <c r="G27" s="28">
        <v>0</v>
      </c>
      <c r="H27" s="26">
        <f t="shared" si="1"/>
        <v>2</v>
      </c>
      <c r="I27" s="28">
        <v>963</v>
      </c>
      <c r="J27" s="28">
        <v>0</v>
      </c>
      <c r="K27" s="26">
        <f t="shared" si="2"/>
        <v>963</v>
      </c>
      <c r="L27" s="27">
        <v>296.458</v>
      </c>
      <c r="M27" s="27">
        <v>0</v>
      </c>
      <c r="N27" s="27">
        <v>165.477</v>
      </c>
      <c r="O27" s="27">
        <v>0</v>
      </c>
      <c r="P27" s="26">
        <f t="shared" si="3"/>
        <v>165.477</v>
      </c>
    </row>
    <row r="28" spans="1:16" s="1" customFormat="1" ht="15">
      <c r="A28" s="24">
        <v>18</v>
      </c>
      <c r="B28" s="25" t="s">
        <v>18</v>
      </c>
      <c r="C28" s="28">
        <v>1</v>
      </c>
      <c r="D28" s="28">
        <v>0</v>
      </c>
      <c r="E28" s="26">
        <f t="shared" si="0"/>
        <v>1</v>
      </c>
      <c r="F28" s="28">
        <v>2</v>
      </c>
      <c r="G28" s="28">
        <v>0</v>
      </c>
      <c r="H28" s="26">
        <f t="shared" si="1"/>
        <v>2</v>
      </c>
      <c r="I28" s="28">
        <v>368</v>
      </c>
      <c r="J28" s="28">
        <v>0</v>
      </c>
      <c r="K28" s="26">
        <f t="shared" si="2"/>
        <v>368</v>
      </c>
      <c r="L28" s="27">
        <v>268424</v>
      </c>
      <c r="M28" s="27">
        <v>0</v>
      </c>
      <c r="N28" s="27">
        <v>134212</v>
      </c>
      <c r="O28" s="27">
        <v>0</v>
      </c>
      <c r="P28" s="26">
        <f t="shared" si="3"/>
        <v>134212</v>
      </c>
    </row>
    <row r="29" spans="1:16" s="1" customFormat="1" ht="15">
      <c r="A29" s="24">
        <v>19</v>
      </c>
      <c r="B29" s="25" t="s">
        <v>19</v>
      </c>
      <c r="C29" s="28">
        <v>4</v>
      </c>
      <c r="D29" s="28">
        <v>6</v>
      </c>
      <c r="E29" s="26">
        <f t="shared" si="0"/>
        <v>10</v>
      </c>
      <c r="F29" s="28">
        <v>11</v>
      </c>
      <c r="G29" s="28">
        <v>7</v>
      </c>
      <c r="H29" s="26">
        <f t="shared" si="1"/>
        <v>18</v>
      </c>
      <c r="I29" s="28">
        <v>12480</v>
      </c>
      <c r="J29" s="28"/>
      <c r="K29" s="26">
        <f t="shared" si="2"/>
        <v>12480</v>
      </c>
      <c r="L29" s="27">
        <v>5256965</v>
      </c>
      <c r="M29" s="27"/>
      <c r="N29" s="27">
        <v>5256965</v>
      </c>
      <c r="O29" s="27"/>
      <c r="P29" s="26">
        <f t="shared" si="3"/>
        <v>5256965</v>
      </c>
    </row>
    <row r="30" spans="1:16" s="1" customFormat="1" ht="15">
      <c r="A30" s="24">
        <v>20</v>
      </c>
      <c r="B30" s="25" t="s">
        <v>20</v>
      </c>
      <c r="C30" s="28">
        <v>3</v>
      </c>
      <c r="D30" s="28">
        <v>0</v>
      </c>
      <c r="E30" s="26">
        <f t="shared" si="0"/>
        <v>3</v>
      </c>
      <c r="F30" s="28">
        <v>8</v>
      </c>
      <c r="G30" s="28">
        <v>0</v>
      </c>
      <c r="H30" s="26">
        <f t="shared" si="1"/>
        <v>8</v>
      </c>
      <c r="I30" s="28">
        <v>5614</v>
      </c>
      <c r="J30" s="28">
        <v>0</v>
      </c>
      <c r="K30" s="26">
        <f t="shared" si="2"/>
        <v>5614</v>
      </c>
      <c r="L30" s="27">
        <v>2668532</v>
      </c>
      <c r="M30" s="27">
        <v>0</v>
      </c>
      <c r="N30" s="27">
        <v>1411790.5</v>
      </c>
      <c r="O30" s="27">
        <v>0</v>
      </c>
      <c r="P30" s="26">
        <f t="shared" si="3"/>
        <v>1411790.5</v>
      </c>
    </row>
    <row r="31" spans="1:16" s="23" customFormat="1" ht="15">
      <c r="A31" s="31">
        <v>21</v>
      </c>
      <c r="B31" s="32" t="s">
        <v>21</v>
      </c>
      <c r="C31" s="27">
        <v>3</v>
      </c>
      <c r="D31" s="27"/>
      <c r="E31" s="26">
        <f t="shared" si="0"/>
        <v>3</v>
      </c>
      <c r="F31" s="27">
        <v>7</v>
      </c>
      <c r="G31" s="27"/>
      <c r="H31" s="26">
        <f t="shared" si="1"/>
        <v>7</v>
      </c>
      <c r="I31" s="27">
        <v>13226</v>
      </c>
      <c r="J31" s="27"/>
      <c r="K31" s="26">
        <f t="shared" si="2"/>
        <v>13226</v>
      </c>
      <c r="L31" s="27">
        <v>3768921</v>
      </c>
      <c r="M31" s="27"/>
      <c r="N31" s="27">
        <v>2108302</v>
      </c>
      <c r="O31" s="27"/>
      <c r="P31" s="26">
        <f t="shared" si="3"/>
        <v>2108302</v>
      </c>
    </row>
    <row r="32" spans="1:16" ht="15">
      <c r="A32" s="24">
        <v>22</v>
      </c>
      <c r="B32" s="25" t="s">
        <v>22</v>
      </c>
      <c r="C32" s="28">
        <v>1</v>
      </c>
      <c r="D32" s="28"/>
      <c r="E32" s="26">
        <f t="shared" si="0"/>
        <v>1</v>
      </c>
      <c r="F32" s="28">
        <v>2</v>
      </c>
      <c r="G32" s="28"/>
      <c r="H32" s="26">
        <f t="shared" si="1"/>
        <v>2</v>
      </c>
      <c r="I32" s="28">
        <v>248</v>
      </c>
      <c r="J32" s="28"/>
      <c r="K32" s="26">
        <f t="shared" si="2"/>
        <v>248</v>
      </c>
      <c r="L32" s="27">
        <v>143892</v>
      </c>
      <c r="M32" s="27">
        <v>0</v>
      </c>
      <c r="N32" s="27">
        <v>143892</v>
      </c>
      <c r="O32" s="27">
        <v>0</v>
      </c>
      <c r="P32" s="26">
        <f t="shared" si="3"/>
        <v>143892</v>
      </c>
    </row>
    <row r="33" spans="1:16" s="1" customFormat="1" ht="15">
      <c r="A33" s="24">
        <v>23</v>
      </c>
      <c r="B33" s="25" t="s">
        <v>23</v>
      </c>
      <c r="C33" s="28">
        <v>1</v>
      </c>
      <c r="D33" s="28">
        <v>0</v>
      </c>
      <c r="E33" s="26">
        <f t="shared" si="0"/>
        <v>1</v>
      </c>
      <c r="F33" s="28">
        <v>2</v>
      </c>
      <c r="G33" s="28">
        <v>0</v>
      </c>
      <c r="H33" s="26">
        <f t="shared" si="1"/>
        <v>2</v>
      </c>
      <c r="I33" s="28">
        <v>1945</v>
      </c>
      <c r="J33" s="28">
        <v>0</v>
      </c>
      <c r="K33" s="26">
        <f t="shared" si="2"/>
        <v>1945</v>
      </c>
      <c r="L33" s="27">
        <v>761851.3</v>
      </c>
      <c r="M33" s="27">
        <v>0</v>
      </c>
      <c r="N33" s="27">
        <v>361851.3</v>
      </c>
      <c r="O33" s="27">
        <v>0</v>
      </c>
      <c r="P33" s="26">
        <f t="shared" si="3"/>
        <v>361851.3</v>
      </c>
    </row>
    <row r="34" spans="1:16" s="2" customFormat="1" ht="15">
      <c r="A34" s="24">
        <v>24</v>
      </c>
      <c r="B34" s="25" t="s">
        <v>24</v>
      </c>
      <c r="C34" s="28">
        <v>9</v>
      </c>
      <c r="D34" s="28">
        <v>42</v>
      </c>
      <c r="E34" s="26">
        <f t="shared" si="0"/>
        <v>51</v>
      </c>
      <c r="F34" s="28">
        <v>39</v>
      </c>
      <c r="G34" s="28">
        <v>58</v>
      </c>
      <c r="H34" s="26">
        <f t="shared" si="1"/>
        <v>97</v>
      </c>
      <c r="I34" s="28">
        <v>47163</v>
      </c>
      <c r="J34" s="28">
        <v>52500</v>
      </c>
      <c r="K34" s="26">
        <f t="shared" si="2"/>
        <v>99663</v>
      </c>
      <c r="L34" s="27">
        <v>26919928.92</v>
      </c>
      <c r="M34" s="27">
        <v>19707691</v>
      </c>
      <c r="N34" s="27"/>
      <c r="O34" s="27"/>
      <c r="P34" s="26"/>
    </row>
    <row r="35" spans="1:16" s="1" customFormat="1" ht="15">
      <c r="A35" s="24">
        <v>25</v>
      </c>
      <c r="B35" s="25" t="s">
        <v>25</v>
      </c>
      <c r="C35" s="28">
        <v>2</v>
      </c>
      <c r="D35" s="28">
        <v>1</v>
      </c>
      <c r="E35" s="26">
        <f t="shared" si="0"/>
        <v>3</v>
      </c>
      <c r="F35" s="28">
        <v>4</v>
      </c>
      <c r="G35" s="28">
        <v>1</v>
      </c>
      <c r="H35" s="26">
        <f t="shared" si="1"/>
        <v>5</v>
      </c>
      <c r="I35" s="28">
        <v>688</v>
      </c>
      <c r="J35" s="28"/>
      <c r="K35" s="26">
        <f t="shared" si="2"/>
        <v>688</v>
      </c>
      <c r="L35" s="27">
        <v>431774</v>
      </c>
      <c r="M35" s="27"/>
      <c r="N35" s="27">
        <v>236357</v>
      </c>
      <c r="O35" s="27"/>
      <c r="P35" s="26">
        <f t="shared" si="3"/>
        <v>236357</v>
      </c>
    </row>
    <row r="36" spans="1:16" s="2" customFormat="1" ht="15">
      <c r="A36" s="24">
        <v>26</v>
      </c>
      <c r="B36" s="25" t="s">
        <v>26</v>
      </c>
      <c r="C36" s="28">
        <v>2</v>
      </c>
      <c r="D36" s="28">
        <v>1</v>
      </c>
      <c r="E36" s="26">
        <f t="shared" si="0"/>
        <v>3</v>
      </c>
      <c r="F36" s="28">
        <v>8</v>
      </c>
      <c r="G36" s="28">
        <v>1</v>
      </c>
      <c r="H36" s="26">
        <f t="shared" si="1"/>
        <v>9</v>
      </c>
      <c r="I36" s="28">
        <v>14848</v>
      </c>
      <c r="J36" s="28">
        <v>234</v>
      </c>
      <c r="K36" s="26">
        <f t="shared" si="2"/>
        <v>15082</v>
      </c>
      <c r="L36" s="27">
        <v>5300000</v>
      </c>
      <c r="M36" s="27">
        <v>154000</v>
      </c>
      <c r="N36" s="27">
        <v>2650000</v>
      </c>
      <c r="O36" s="27">
        <v>35000</v>
      </c>
      <c r="P36" s="26">
        <f t="shared" si="3"/>
        <v>2685000</v>
      </c>
    </row>
    <row r="37" spans="1:16" ht="15">
      <c r="A37" s="24">
        <v>27</v>
      </c>
      <c r="B37" s="25" t="s">
        <v>27</v>
      </c>
      <c r="C37" s="28">
        <v>1</v>
      </c>
      <c r="D37" s="28">
        <v>0</v>
      </c>
      <c r="E37" s="26">
        <f t="shared" si="0"/>
        <v>1</v>
      </c>
      <c r="F37" s="28">
        <v>2</v>
      </c>
      <c r="G37" s="28">
        <v>0</v>
      </c>
      <c r="H37" s="26">
        <f t="shared" si="1"/>
        <v>2</v>
      </c>
      <c r="I37" s="28">
        <v>478</v>
      </c>
      <c r="J37" s="28">
        <v>0</v>
      </c>
      <c r="K37" s="26">
        <f t="shared" si="2"/>
        <v>478</v>
      </c>
      <c r="L37" s="27">
        <v>376472.189</v>
      </c>
      <c r="M37" s="27">
        <v>0</v>
      </c>
      <c r="N37" s="27">
        <v>194644.095</v>
      </c>
      <c r="O37" s="27">
        <v>0</v>
      </c>
      <c r="P37" s="26">
        <f t="shared" si="3"/>
        <v>194644.095</v>
      </c>
    </row>
    <row r="38" spans="1:16" s="1" customFormat="1" ht="15">
      <c r="A38" s="24">
        <v>28</v>
      </c>
      <c r="B38" s="25" t="s">
        <v>28</v>
      </c>
      <c r="C38" s="28">
        <v>5</v>
      </c>
      <c r="D38" s="28">
        <v>3</v>
      </c>
      <c r="E38" s="26">
        <f t="shared" si="0"/>
        <v>8</v>
      </c>
      <c r="F38" s="28">
        <v>22</v>
      </c>
      <c r="G38" s="28">
        <v>6</v>
      </c>
      <c r="H38" s="26">
        <f t="shared" si="1"/>
        <v>28</v>
      </c>
      <c r="I38" s="28">
        <v>22053</v>
      </c>
      <c r="J38" s="28">
        <v>1291</v>
      </c>
      <c r="K38" s="26">
        <f t="shared" si="2"/>
        <v>23344</v>
      </c>
      <c r="L38" s="27">
        <v>12660772</v>
      </c>
      <c r="M38" s="27">
        <v>665199</v>
      </c>
      <c r="N38" s="27">
        <v>6402892</v>
      </c>
      <c r="O38" s="27">
        <v>332599</v>
      </c>
      <c r="P38" s="26">
        <f t="shared" si="3"/>
        <v>6735491</v>
      </c>
    </row>
    <row r="39" spans="1:16" s="2" customFormat="1" ht="15">
      <c r="A39" s="24">
        <v>29</v>
      </c>
      <c r="B39" s="25" t="s">
        <v>29</v>
      </c>
      <c r="C39" s="28">
        <v>1</v>
      </c>
      <c r="D39" s="28">
        <v>0</v>
      </c>
      <c r="E39" s="26">
        <f t="shared" si="0"/>
        <v>1</v>
      </c>
      <c r="F39" s="28">
        <v>2</v>
      </c>
      <c r="G39" s="28">
        <v>0</v>
      </c>
      <c r="H39" s="26">
        <f t="shared" si="1"/>
        <v>2</v>
      </c>
      <c r="I39" s="28">
        <v>1808</v>
      </c>
      <c r="J39" s="28">
        <v>0</v>
      </c>
      <c r="K39" s="26">
        <f t="shared" si="2"/>
        <v>1808</v>
      </c>
      <c r="L39" s="27">
        <v>549283</v>
      </c>
      <c r="M39" s="27">
        <v>0</v>
      </c>
      <c r="N39" s="27">
        <v>282500</v>
      </c>
      <c r="O39" s="27">
        <v>0</v>
      </c>
      <c r="P39" s="26">
        <f t="shared" si="3"/>
        <v>282500</v>
      </c>
    </row>
    <row r="40" spans="1:16" s="18" customFormat="1" ht="15">
      <c r="A40" s="24">
        <v>30</v>
      </c>
      <c r="B40" s="25" t="s">
        <v>30</v>
      </c>
      <c r="C40" s="28">
        <v>2</v>
      </c>
      <c r="D40" s="28">
        <v>3</v>
      </c>
      <c r="E40" s="26">
        <f t="shared" si="0"/>
        <v>5</v>
      </c>
      <c r="F40" s="28">
        <v>3</v>
      </c>
      <c r="G40" s="28">
        <v>3</v>
      </c>
      <c r="H40" s="26">
        <f t="shared" si="1"/>
        <v>6</v>
      </c>
      <c r="I40" s="28">
        <v>2150</v>
      </c>
      <c r="J40" s="28">
        <v>442</v>
      </c>
      <c r="K40" s="26">
        <f t="shared" si="2"/>
        <v>2592</v>
      </c>
      <c r="L40" s="27">
        <v>1153745</v>
      </c>
      <c r="M40" s="27">
        <v>346308</v>
      </c>
      <c r="N40" s="27"/>
      <c r="O40" s="27"/>
      <c r="P40" s="26"/>
    </row>
    <row r="41" spans="1:16" s="2" customFormat="1" ht="15">
      <c r="A41" s="24">
        <v>31</v>
      </c>
      <c r="B41" s="25" t="s">
        <v>80</v>
      </c>
      <c r="C41" s="28">
        <v>7</v>
      </c>
      <c r="D41" s="28">
        <v>12</v>
      </c>
      <c r="E41" s="26">
        <f t="shared" si="0"/>
        <v>19</v>
      </c>
      <c r="F41" s="28">
        <v>50</v>
      </c>
      <c r="G41" s="28">
        <v>18</v>
      </c>
      <c r="H41" s="26">
        <f t="shared" si="1"/>
        <v>68</v>
      </c>
      <c r="I41" s="28">
        <v>279034</v>
      </c>
      <c r="J41" s="28">
        <v>38463</v>
      </c>
      <c r="K41" s="26">
        <f t="shared" si="2"/>
        <v>317497</v>
      </c>
      <c r="L41" s="27">
        <v>160000000</v>
      </c>
      <c r="M41" s="27">
        <v>10420000</v>
      </c>
      <c r="N41" s="27"/>
      <c r="O41" s="27"/>
      <c r="P41" s="26"/>
    </row>
    <row r="42" spans="1:16" s="1" customFormat="1" ht="15">
      <c r="A42" s="24">
        <v>32</v>
      </c>
      <c r="B42" s="25" t="s">
        <v>31</v>
      </c>
      <c r="C42" s="28">
        <v>1</v>
      </c>
      <c r="D42" s="28">
        <v>0</v>
      </c>
      <c r="E42" s="26">
        <f t="shared" si="0"/>
        <v>1</v>
      </c>
      <c r="F42" s="28">
        <v>6</v>
      </c>
      <c r="G42" s="28">
        <v>0</v>
      </c>
      <c r="H42" s="26">
        <f t="shared" si="1"/>
        <v>6</v>
      </c>
      <c r="I42" s="28">
        <v>14704</v>
      </c>
      <c r="J42" s="28">
        <v>0</v>
      </c>
      <c r="K42" s="26">
        <f t="shared" si="2"/>
        <v>14704</v>
      </c>
      <c r="L42" s="27">
        <v>6364000</v>
      </c>
      <c r="M42" s="27">
        <v>0</v>
      </c>
      <c r="N42" s="27">
        <v>3182000</v>
      </c>
      <c r="O42" s="27">
        <v>0</v>
      </c>
      <c r="P42" s="26">
        <f t="shared" si="3"/>
        <v>3182000</v>
      </c>
    </row>
    <row r="43" spans="1:16" s="1" customFormat="1" ht="15">
      <c r="A43" s="24">
        <v>33</v>
      </c>
      <c r="B43" s="25" t="s">
        <v>32</v>
      </c>
      <c r="C43" s="28">
        <v>2</v>
      </c>
      <c r="D43" s="28">
        <v>0</v>
      </c>
      <c r="E43" s="26">
        <f t="shared" si="0"/>
        <v>2</v>
      </c>
      <c r="F43" s="28">
        <v>7</v>
      </c>
      <c r="G43" s="28">
        <v>0</v>
      </c>
      <c r="H43" s="26">
        <f t="shared" si="1"/>
        <v>7</v>
      </c>
      <c r="I43" s="28">
        <v>14711</v>
      </c>
      <c r="J43" s="28">
        <v>0</v>
      </c>
      <c r="K43" s="26">
        <f t="shared" si="2"/>
        <v>14711</v>
      </c>
      <c r="L43" s="27">
        <v>2426158</v>
      </c>
      <c r="M43" s="27">
        <v>0</v>
      </c>
      <c r="N43" s="27">
        <v>1213079</v>
      </c>
      <c r="O43" s="27">
        <v>0</v>
      </c>
      <c r="P43" s="26">
        <f t="shared" si="3"/>
        <v>1213079</v>
      </c>
    </row>
    <row r="44" spans="1:16" s="1" customFormat="1" ht="15">
      <c r="A44" s="24">
        <v>34</v>
      </c>
      <c r="B44" s="25" t="s">
        <v>33</v>
      </c>
      <c r="C44" s="28">
        <v>1</v>
      </c>
      <c r="D44" s="28">
        <v>0</v>
      </c>
      <c r="E44" s="26">
        <f t="shared" si="0"/>
        <v>1</v>
      </c>
      <c r="F44" s="28">
        <v>2</v>
      </c>
      <c r="G44" s="28">
        <v>0</v>
      </c>
      <c r="H44" s="26">
        <f t="shared" si="1"/>
        <v>2</v>
      </c>
      <c r="I44" s="28">
        <v>2321</v>
      </c>
      <c r="J44" s="28">
        <v>0</v>
      </c>
      <c r="K44" s="26">
        <f t="shared" si="2"/>
        <v>2321</v>
      </c>
      <c r="L44" s="27">
        <v>920884</v>
      </c>
      <c r="M44" s="27">
        <v>0</v>
      </c>
      <c r="N44" s="27">
        <v>471821</v>
      </c>
      <c r="O44" s="27">
        <v>0</v>
      </c>
      <c r="P44" s="26">
        <f t="shared" si="3"/>
        <v>471821</v>
      </c>
    </row>
    <row r="45" spans="1:16" s="1" customFormat="1" ht="15">
      <c r="A45" s="24">
        <v>35</v>
      </c>
      <c r="B45" s="25" t="s">
        <v>34</v>
      </c>
      <c r="C45" s="28">
        <v>1</v>
      </c>
      <c r="D45" s="28">
        <v>0</v>
      </c>
      <c r="E45" s="26">
        <f t="shared" si="0"/>
        <v>1</v>
      </c>
      <c r="F45" s="28">
        <v>1</v>
      </c>
      <c r="G45" s="28">
        <v>0</v>
      </c>
      <c r="H45" s="26">
        <f t="shared" si="1"/>
        <v>1</v>
      </c>
      <c r="I45" s="28">
        <v>236</v>
      </c>
      <c r="J45" s="28">
        <v>0</v>
      </c>
      <c r="K45" s="26">
        <f t="shared" si="2"/>
        <v>236</v>
      </c>
      <c r="L45" s="27">
        <v>146463.5</v>
      </c>
      <c r="M45" s="27">
        <v>0</v>
      </c>
      <c r="N45" s="27">
        <v>73609.75</v>
      </c>
      <c r="O45" s="27">
        <v>0</v>
      </c>
      <c r="P45" s="26">
        <f t="shared" si="3"/>
        <v>73609.75</v>
      </c>
    </row>
    <row r="46" spans="1:16" s="2" customFormat="1" ht="15">
      <c r="A46" s="24">
        <v>36</v>
      </c>
      <c r="B46" s="25" t="s">
        <v>35</v>
      </c>
      <c r="C46" s="28">
        <v>1</v>
      </c>
      <c r="D46" s="28">
        <v>0</v>
      </c>
      <c r="E46" s="26">
        <f t="shared" si="0"/>
        <v>1</v>
      </c>
      <c r="F46" s="28">
        <v>3</v>
      </c>
      <c r="G46" s="28">
        <v>0</v>
      </c>
      <c r="H46" s="26">
        <f t="shared" si="1"/>
        <v>3</v>
      </c>
      <c r="I46" s="28">
        <v>1136</v>
      </c>
      <c r="J46" s="28">
        <v>0</v>
      </c>
      <c r="K46" s="26">
        <f t="shared" si="2"/>
        <v>1136</v>
      </c>
      <c r="L46" s="27">
        <v>533658</v>
      </c>
      <c r="M46" s="27">
        <v>0</v>
      </c>
      <c r="N46" s="27">
        <v>245836</v>
      </c>
      <c r="O46" s="27">
        <v>0</v>
      </c>
      <c r="P46" s="26">
        <f t="shared" si="3"/>
        <v>245836</v>
      </c>
    </row>
    <row r="47" spans="1:16" s="2" customFormat="1" ht="15">
      <c r="A47" s="24">
        <v>37</v>
      </c>
      <c r="B47" s="25" t="s">
        <v>36</v>
      </c>
      <c r="C47" s="28">
        <v>1</v>
      </c>
      <c r="D47" s="28">
        <v>0</v>
      </c>
      <c r="E47" s="26">
        <f t="shared" si="0"/>
        <v>1</v>
      </c>
      <c r="F47" s="28">
        <v>3</v>
      </c>
      <c r="G47" s="28">
        <v>0</v>
      </c>
      <c r="H47" s="26">
        <f t="shared" si="1"/>
        <v>3</v>
      </c>
      <c r="I47" s="28">
        <v>933</v>
      </c>
      <c r="J47" s="28">
        <v>0</v>
      </c>
      <c r="K47" s="26">
        <f t="shared" si="2"/>
        <v>933</v>
      </c>
      <c r="L47" s="27">
        <v>485860</v>
      </c>
      <c r="M47" s="27">
        <v>0</v>
      </c>
      <c r="N47" s="27">
        <v>485860</v>
      </c>
      <c r="O47" s="27">
        <v>0</v>
      </c>
      <c r="P47" s="26">
        <f t="shared" si="3"/>
        <v>485860</v>
      </c>
    </row>
    <row r="48" spans="1:16" s="2" customFormat="1" ht="15">
      <c r="A48" s="24">
        <v>38</v>
      </c>
      <c r="B48" s="25" t="s">
        <v>37</v>
      </c>
      <c r="C48" s="28">
        <v>3</v>
      </c>
      <c r="D48" s="28">
        <v>0</v>
      </c>
      <c r="E48" s="26">
        <f t="shared" si="0"/>
        <v>3</v>
      </c>
      <c r="F48" s="28">
        <v>8</v>
      </c>
      <c r="G48" s="28">
        <v>0</v>
      </c>
      <c r="H48" s="26">
        <f t="shared" si="1"/>
        <v>8</v>
      </c>
      <c r="I48" s="28">
        <v>6586</v>
      </c>
      <c r="J48" s="28">
        <v>0</v>
      </c>
      <c r="K48" s="26">
        <f t="shared" si="2"/>
        <v>6586</v>
      </c>
      <c r="L48" s="27">
        <v>3079550</v>
      </c>
      <c r="M48" s="27">
        <v>0</v>
      </c>
      <c r="N48" s="27">
        <v>1511049</v>
      </c>
      <c r="O48" s="27">
        <v>0</v>
      </c>
      <c r="P48" s="26">
        <f t="shared" si="3"/>
        <v>1511049</v>
      </c>
    </row>
    <row r="49" spans="1:16" s="1" customFormat="1" ht="15">
      <c r="A49" s="24">
        <v>39</v>
      </c>
      <c r="B49" s="25" t="s">
        <v>38</v>
      </c>
      <c r="C49" s="28">
        <v>4</v>
      </c>
      <c r="D49" s="28">
        <v>2</v>
      </c>
      <c r="E49" s="26">
        <f t="shared" si="0"/>
        <v>6</v>
      </c>
      <c r="F49" s="28">
        <v>11</v>
      </c>
      <c r="G49" s="28">
        <v>2</v>
      </c>
      <c r="H49" s="26">
        <f t="shared" si="1"/>
        <v>13</v>
      </c>
      <c r="I49" s="28">
        <v>12565</v>
      </c>
      <c r="J49" s="28">
        <v>1212</v>
      </c>
      <c r="K49" s="26">
        <f t="shared" si="2"/>
        <v>13777</v>
      </c>
      <c r="L49" s="27">
        <v>5575331</v>
      </c>
      <c r="M49" s="27">
        <v>490000</v>
      </c>
      <c r="N49" s="27">
        <v>2787665</v>
      </c>
      <c r="O49" s="27">
        <v>49000</v>
      </c>
      <c r="P49" s="26">
        <f t="shared" si="3"/>
        <v>2836665</v>
      </c>
    </row>
    <row r="50" spans="1:16" s="1" customFormat="1" ht="15">
      <c r="A50" s="24">
        <v>40</v>
      </c>
      <c r="B50" s="25" t="s">
        <v>39</v>
      </c>
      <c r="C50" s="28">
        <v>1</v>
      </c>
      <c r="D50" s="28">
        <v>0</v>
      </c>
      <c r="E50" s="26">
        <f t="shared" si="0"/>
        <v>1</v>
      </c>
      <c r="F50" s="28">
        <v>2</v>
      </c>
      <c r="G50" s="28">
        <v>0</v>
      </c>
      <c r="H50" s="26">
        <f t="shared" si="1"/>
        <v>2</v>
      </c>
      <c r="I50" s="28">
        <v>1248</v>
      </c>
      <c r="J50" s="28">
        <v>0</v>
      </c>
      <c r="K50" s="26">
        <f t="shared" si="2"/>
        <v>1248</v>
      </c>
      <c r="L50" s="27">
        <v>1246672</v>
      </c>
      <c r="M50" s="27">
        <v>0</v>
      </c>
      <c r="N50" s="27">
        <v>623336</v>
      </c>
      <c r="O50" s="27">
        <v>0</v>
      </c>
      <c r="P50" s="26">
        <f t="shared" si="3"/>
        <v>623336</v>
      </c>
    </row>
    <row r="51" spans="1:16" s="1" customFormat="1" ht="15">
      <c r="A51" s="24">
        <v>41</v>
      </c>
      <c r="B51" s="25" t="s">
        <v>40</v>
      </c>
      <c r="C51" s="28">
        <v>2</v>
      </c>
      <c r="D51" s="28">
        <v>1</v>
      </c>
      <c r="E51" s="26">
        <f t="shared" si="0"/>
        <v>3</v>
      </c>
      <c r="F51" s="28">
        <v>5</v>
      </c>
      <c r="G51" s="28">
        <v>2</v>
      </c>
      <c r="H51" s="26">
        <f t="shared" si="1"/>
        <v>7</v>
      </c>
      <c r="I51" s="28">
        <v>5746</v>
      </c>
      <c r="J51" s="28">
        <v>2190</v>
      </c>
      <c r="K51" s="26">
        <f t="shared" si="2"/>
        <v>7936</v>
      </c>
      <c r="L51" s="27">
        <v>1703368</v>
      </c>
      <c r="M51" s="27">
        <v>787135</v>
      </c>
      <c r="N51" s="27">
        <v>871840</v>
      </c>
      <c r="O51" s="27">
        <v>59748</v>
      </c>
      <c r="P51" s="26">
        <f t="shared" si="3"/>
        <v>931588</v>
      </c>
    </row>
    <row r="52" spans="1:16" s="2" customFormat="1" ht="15">
      <c r="A52" s="24">
        <v>42</v>
      </c>
      <c r="B52" s="25" t="s">
        <v>41</v>
      </c>
      <c r="C52" s="28">
        <v>2</v>
      </c>
      <c r="D52" s="28">
        <v>2</v>
      </c>
      <c r="E52" s="26">
        <f t="shared" si="0"/>
        <v>4</v>
      </c>
      <c r="F52" s="28">
        <v>4</v>
      </c>
      <c r="G52" s="28">
        <v>2</v>
      </c>
      <c r="H52" s="26">
        <f t="shared" si="1"/>
        <v>6</v>
      </c>
      <c r="I52" s="28">
        <v>1153</v>
      </c>
      <c r="J52" s="28">
        <v>290</v>
      </c>
      <c r="K52" s="26">
        <f t="shared" si="2"/>
        <v>1443</v>
      </c>
      <c r="L52" s="27">
        <v>359229</v>
      </c>
      <c r="M52" s="27">
        <v>168822</v>
      </c>
      <c r="N52" s="27">
        <v>122750.558</v>
      </c>
      <c r="O52" s="27">
        <v>10368</v>
      </c>
      <c r="P52" s="26">
        <f t="shared" si="3"/>
        <v>133118.55800000002</v>
      </c>
    </row>
    <row r="53" spans="1:16" s="1" customFormat="1" ht="15">
      <c r="A53" s="24">
        <v>43</v>
      </c>
      <c r="B53" s="25" t="s">
        <v>42</v>
      </c>
      <c r="C53" s="28"/>
      <c r="D53" s="28"/>
      <c r="E53" s="26">
        <f t="shared" si="0"/>
        <v>0</v>
      </c>
      <c r="F53" s="28">
        <v>3</v>
      </c>
      <c r="G53" s="28"/>
      <c r="H53" s="26">
        <f t="shared" si="1"/>
        <v>3</v>
      </c>
      <c r="I53" s="28">
        <v>706</v>
      </c>
      <c r="J53" s="28"/>
      <c r="K53" s="26">
        <f t="shared" si="2"/>
        <v>706</v>
      </c>
      <c r="L53" s="27">
        <v>271016</v>
      </c>
      <c r="M53" s="27"/>
      <c r="N53" s="27">
        <v>271016</v>
      </c>
      <c r="O53" s="27"/>
      <c r="P53" s="26">
        <f t="shared" si="3"/>
        <v>271016</v>
      </c>
    </row>
    <row r="54" spans="1:16" s="1" customFormat="1" ht="15">
      <c r="A54" s="24">
        <v>44</v>
      </c>
      <c r="B54" s="25" t="s">
        <v>43</v>
      </c>
      <c r="C54" s="28">
        <v>2</v>
      </c>
      <c r="D54" s="28">
        <v>2</v>
      </c>
      <c r="E54" s="26">
        <f t="shared" si="0"/>
        <v>4</v>
      </c>
      <c r="F54" s="28">
        <v>4</v>
      </c>
      <c r="G54" s="28">
        <v>2</v>
      </c>
      <c r="H54" s="26">
        <f t="shared" si="1"/>
        <v>6</v>
      </c>
      <c r="I54" s="28">
        <v>5531</v>
      </c>
      <c r="J54" s="28"/>
      <c r="K54" s="26">
        <f t="shared" si="2"/>
        <v>5531</v>
      </c>
      <c r="L54" s="27">
        <v>1648779</v>
      </c>
      <c r="M54" s="27"/>
      <c r="N54" s="27"/>
      <c r="O54" s="27"/>
      <c r="P54" s="26"/>
    </row>
    <row r="55" spans="1:16" s="2" customFormat="1" ht="15">
      <c r="A55" s="24">
        <v>45</v>
      </c>
      <c r="B55" s="25" t="s">
        <v>44</v>
      </c>
      <c r="C55" s="28">
        <v>1</v>
      </c>
      <c r="D55" s="28">
        <v>1</v>
      </c>
      <c r="E55" s="26">
        <f t="shared" si="0"/>
        <v>2</v>
      </c>
      <c r="F55" s="28">
        <v>3</v>
      </c>
      <c r="G55" s="28">
        <v>1</v>
      </c>
      <c r="H55" s="26">
        <f t="shared" si="1"/>
        <v>4</v>
      </c>
      <c r="I55" s="28">
        <v>1871</v>
      </c>
      <c r="J55" s="28">
        <v>181</v>
      </c>
      <c r="K55" s="26">
        <f t="shared" si="2"/>
        <v>2052</v>
      </c>
      <c r="L55" s="27">
        <v>840575</v>
      </c>
      <c r="M55" s="27">
        <v>60000</v>
      </c>
      <c r="N55" s="27">
        <v>420287.5</v>
      </c>
      <c r="O55" s="27">
        <v>13000</v>
      </c>
      <c r="P55" s="26">
        <f t="shared" si="3"/>
        <v>433287.5</v>
      </c>
    </row>
    <row r="56" spans="1:16" s="2" customFormat="1" ht="15">
      <c r="A56" s="24">
        <v>46</v>
      </c>
      <c r="B56" s="25" t="s">
        <v>45</v>
      </c>
      <c r="C56" s="28">
        <v>1</v>
      </c>
      <c r="D56" s="28">
        <v>1</v>
      </c>
      <c r="E56" s="26">
        <f>C56+D56</f>
        <v>2</v>
      </c>
      <c r="F56" s="28">
        <v>3</v>
      </c>
      <c r="G56" s="28">
        <v>1</v>
      </c>
      <c r="H56" s="26">
        <f>F56+G56</f>
        <v>4</v>
      </c>
      <c r="I56" s="28">
        <v>5459</v>
      </c>
      <c r="J56" s="28">
        <v>1143</v>
      </c>
      <c r="K56" s="26">
        <f>I56+J56</f>
        <v>6602</v>
      </c>
      <c r="L56" s="27">
        <v>1525000</v>
      </c>
      <c r="M56" s="27">
        <v>428441</v>
      </c>
      <c r="N56" s="27"/>
      <c r="O56" s="27"/>
      <c r="P56" s="26"/>
    </row>
    <row r="57" spans="1:16" s="1" customFormat="1" ht="15">
      <c r="A57" s="24">
        <v>47</v>
      </c>
      <c r="B57" s="25" t="s">
        <v>46</v>
      </c>
      <c r="C57" s="28">
        <v>2</v>
      </c>
      <c r="D57" s="28">
        <v>3</v>
      </c>
      <c r="E57" s="26">
        <f t="shared" si="0"/>
        <v>5</v>
      </c>
      <c r="F57" s="28">
        <v>5</v>
      </c>
      <c r="G57" s="28">
        <v>4</v>
      </c>
      <c r="H57" s="26">
        <f t="shared" si="1"/>
        <v>9</v>
      </c>
      <c r="I57" s="28">
        <v>5830</v>
      </c>
      <c r="J57" s="28">
        <v>9594</v>
      </c>
      <c r="K57" s="26">
        <f t="shared" si="2"/>
        <v>15424</v>
      </c>
      <c r="L57" s="27">
        <v>1544096</v>
      </c>
      <c r="M57" s="27">
        <v>821874</v>
      </c>
      <c r="N57" s="27">
        <v>410937</v>
      </c>
      <c r="O57" s="27">
        <v>69765</v>
      </c>
      <c r="P57" s="26">
        <f t="shared" si="3"/>
        <v>480702</v>
      </c>
    </row>
    <row r="58" spans="1:16" s="1" customFormat="1" ht="15">
      <c r="A58" s="24">
        <v>48</v>
      </c>
      <c r="B58" s="25" t="s">
        <v>47</v>
      </c>
      <c r="C58" s="28">
        <v>1</v>
      </c>
      <c r="D58" s="28"/>
      <c r="E58" s="26">
        <f t="shared" si="0"/>
        <v>1</v>
      </c>
      <c r="F58" s="28">
        <v>3</v>
      </c>
      <c r="G58" s="28"/>
      <c r="H58" s="26">
        <f t="shared" si="1"/>
        <v>3</v>
      </c>
      <c r="I58" s="28">
        <v>4164</v>
      </c>
      <c r="J58" s="28"/>
      <c r="K58" s="26">
        <f t="shared" si="2"/>
        <v>4164</v>
      </c>
      <c r="L58" s="27">
        <v>1567461</v>
      </c>
      <c r="M58" s="27"/>
      <c r="N58" s="27">
        <v>783730</v>
      </c>
      <c r="O58" s="27"/>
      <c r="P58" s="26">
        <f t="shared" si="3"/>
        <v>783730</v>
      </c>
    </row>
    <row r="59" spans="1:16" s="1" customFormat="1" ht="15">
      <c r="A59" s="24">
        <v>49</v>
      </c>
      <c r="B59" s="25" t="s">
        <v>48</v>
      </c>
      <c r="C59" s="28">
        <v>2</v>
      </c>
      <c r="D59" s="28"/>
      <c r="E59" s="26">
        <f t="shared" si="0"/>
        <v>2</v>
      </c>
      <c r="F59" s="28">
        <v>9</v>
      </c>
      <c r="G59" s="28"/>
      <c r="H59" s="26">
        <f t="shared" si="1"/>
        <v>9</v>
      </c>
      <c r="I59" s="28">
        <v>13826</v>
      </c>
      <c r="J59" s="28"/>
      <c r="K59" s="26">
        <f t="shared" si="2"/>
        <v>13826</v>
      </c>
      <c r="L59" s="27">
        <v>5277455</v>
      </c>
      <c r="M59" s="27"/>
      <c r="N59" s="27">
        <v>2672591</v>
      </c>
      <c r="O59" s="27"/>
      <c r="P59" s="26">
        <f t="shared" si="3"/>
        <v>2672591</v>
      </c>
    </row>
    <row r="60" spans="1:16" s="1" customFormat="1" ht="15">
      <c r="A60" s="24">
        <v>50</v>
      </c>
      <c r="B60" s="25" t="s">
        <v>49</v>
      </c>
      <c r="C60" s="28">
        <v>1</v>
      </c>
      <c r="D60" s="28"/>
      <c r="E60" s="26">
        <f t="shared" si="0"/>
        <v>1</v>
      </c>
      <c r="F60" s="28">
        <v>2</v>
      </c>
      <c r="G60" s="28"/>
      <c r="H60" s="26">
        <f t="shared" si="1"/>
        <v>2</v>
      </c>
      <c r="I60" s="28">
        <v>5842</v>
      </c>
      <c r="J60" s="28"/>
      <c r="K60" s="26">
        <f t="shared" si="2"/>
        <v>5842</v>
      </c>
      <c r="L60" s="27">
        <v>1384000</v>
      </c>
      <c r="M60" s="27"/>
      <c r="N60" s="27">
        <v>682000</v>
      </c>
      <c r="O60" s="27"/>
      <c r="P60" s="26">
        <f t="shared" si="3"/>
        <v>682000</v>
      </c>
    </row>
    <row r="61" spans="1:16" s="1" customFormat="1" ht="15">
      <c r="A61" s="24">
        <v>51</v>
      </c>
      <c r="B61" s="25" t="s">
        <v>50</v>
      </c>
      <c r="C61" s="28">
        <v>1</v>
      </c>
      <c r="D61" s="28">
        <v>0</v>
      </c>
      <c r="E61" s="26">
        <v>1</v>
      </c>
      <c r="F61" s="28">
        <v>2</v>
      </c>
      <c r="G61" s="28">
        <v>0</v>
      </c>
      <c r="H61" s="26">
        <v>2</v>
      </c>
      <c r="I61" s="28">
        <v>1592</v>
      </c>
      <c r="J61" s="28">
        <v>0</v>
      </c>
      <c r="K61" s="26">
        <f t="shared" si="2"/>
        <v>1592</v>
      </c>
      <c r="L61" s="27">
        <v>818727</v>
      </c>
      <c r="M61" s="27">
        <v>0</v>
      </c>
      <c r="N61" s="27">
        <v>423072.6</v>
      </c>
      <c r="O61" s="27">
        <v>0</v>
      </c>
      <c r="P61" s="26">
        <f t="shared" si="3"/>
        <v>423072.6</v>
      </c>
    </row>
    <row r="62" spans="1:16" s="2" customFormat="1" ht="15">
      <c r="A62" s="24">
        <v>52</v>
      </c>
      <c r="B62" s="25" t="s">
        <v>51</v>
      </c>
      <c r="C62" s="28">
        <v>3</v>
      </c>
      <c r="D62" s="28">
        <v>0</v>
      </c>
      <c r="E62" s="26">
        <f t="shared" si="0"/>
        <v>3</v>
      </c>
      <c r="F62" s="28">
        <v>6</v>
      </c>
      <c r="G62" s="28">
        <v>0</v>
      </c>
      <c r="H62" s="26">
        <f t="shared" si="1"/>
        <v>6</v>
      </c>
      <c r="I62" s="28">
        <v>5123</v>
      </c>
      <c r="J62" s="28">
        <v>0</v>
      </c>
      <c r="K62" s="26">
        <f t="shared" si="2"/>
        <v>5123</v>
      </c>
      <c r="L62" s="27">
        <v>1015000</v>
      </c>
      <c r="M62" s="27">
        <v>0</v>
      </c>
      <c r="N62" s="27">
        <v>703000</v>
      </c>
      <c r="O62" s="27">
        <v>0</v>
      </c>
      <c r="P62" s="26">
        <f t="shared" si="3"/>
        <v>703000</v>
      </c>
    </row>
    <row r="63" spans="1:16" s="1" customFormat="1" ht="15">
      <c r="A63" s="24">
        <v>53</v>
      </c>
      <c r="B63" s="25" t="s">
        <v>52</v>
      </c>
      <c r="C63" s="28">
        <v>3</v>
      </c>
      <c r="D63" s="28">
        <v>2</v>
      </c>
      <c r="E63" s="26">
        <f t="shared" si="0"/>
        <v>5</v>
      </c>
      <c r="F63" s="28">
        <v>6</v>
      </c>
      <c r="G63" s="28">
        <v>2</v>
      </c>
      <c r="H63" s="26">
        <f t="shared" si="1"/>
        <v>8</v>
      </c>
      <c r="I63" s="28">
        <v>9558</v>
      </c>
      <c r="J63" s="28"/>
      <c r="K63" s="26">
        <f t="shared" si="2"/>
        <v>9558</v>
      </c>
      <c r="L63" s="27">
        <v>3138195</v>
      </c>
      <c r="M63" s="27"/>
      <c r="N63" s="27">
        <v>3138195</v>
      </c>
      <c r="O63" s="27"/>
      <c r="P63" s="26">
        <f t="shared" si="3"/>
        <v>3138195</v>
      </c>
    </row>
    <row r="64" spans="1:16" s="1" customFormat="1" ht="15">
      <c r="A64" s="24">
        <v>54</v>
      </c>
      <c r="B64" s="25" t="s">
        <v>53</v>
      </c>
      <c r="C64" s="28">
        <v>1</v>
      </c>
      <c r="D64" s="28">
        <v>1</v>
      </c>
      <c r="E64" s="26">
        <f t="shared" si="0"/>
        <v>2</v>
      </c>
      <c r="F64" s="28">
        <v>3</v>
      </c>
      <c r="G64" s="28">
        <v>1</v>
      </c>
      <c r="H64" s="26">
        <f t="shared" si="1"/>
        <v>4</v>
      </c>
      <c r="I64" s="28">
        <v>2885</v>
      </c>
      <c r="J64" s="28">
        <v>58</v>
      </c>
      <c r="K64" s="26">
        <f t="shared" si="2"/>
        <v>2943</v>
      </c>
      <c r="L64" s="27">
        <v>1286000</v>
      </c>
      <c r="M64" s="27">
        <v>11646</v>
      </c>
      <c r="N64" s="27">
        <v>610000</v>
      </c>
      <c r="O64" s="27"/>
      <c r="P64" s="26">
        <f t="shared" si="3"/>
        <v>610000</v>
      </c>
    </row>
    <row r="65" spans="1:16" s="1" customFormat="1" ht="15">
      <c r="A65" s="24">
        <v>55</v>
      </c>
      <c r="B65" s="25" t="s">
        <v>54</v>
      </c>
      <c r="C65" s="28">
        <v>2</v>
      </c>
      <c r="D65" s="28">
        <v>1</v>
      </c>
      <c r="E65" s="26">
        <f t="shared" si="0"/>
        <v>3</v>
      </c>
      <c r="F65" s="28">
        <v>5</v>
      </c>
      <c r="G65" s="28">
        <v>1</v>
      </c>
      <c r="H65" s="26">
        <f t="shared" si="1"/>
        <v>6</v>
      </c>
      <c r="I65" s="28">
        <v>3149</v>
      </c>
      <c r="J65" s="28">
        <v>0</v>
      </c>
      <c r="K65" s="26">
        <f t="shared" si="2"/>
        <v>3149</v>
      </c>
      <c r="L65" s="27">
        <v>1280324</v>
      </c>
      <c r="M65" s="27">
        <v>0</v>
      </c>
      <c r="N65" s="27">
        <v>640162</v>
      </c>
      <c r="O65" s="27">
        <v>0</v>
      </c>
      <c r="P65" s="26">
        <f t="shared" si="3"/>
        <v>640162</v>
      </c>
    </row>
    <row r="66" spans="1:16" s="2" customFormat="1" ht="15">
      <c r="A66" s="24">
        <v>56</v>
      </c>
      <c r="B66" s="25" t="s">
        <v>79</v>
      </c>
      <c r="C66" s="28">
        <v>2</v>
      </c>
      <c r="D66" s="28">
        <v>0</v>
      </c>
      <c r="E66" s="26">
        <f t="shared" si="0"/>
        <v>2</v>
      </c>
      <c r="F66" s="28">
        <v>7</v>
      </c>
      <c r="G66" s="28">
        <v>0</v>
      </c>
      <c r="H66" s="26">
        <f t="shared" si="1"/>
        <v>7</v>
      </c>
      <c r="I66" s="28">
        <v>11149</v>
      </c>
      <c r="J66" s="28">
        <v>0</v>
      </c>
      <c r="K66" s="26">
        <f t="shared" si="2"/>
        <v>11149</v>
      </c>
      <c r="L66" s="27">
        <v>3200000</v>
      </c>
      <c r="M66" s="27">
        <v>0</v>
      </c>
      <c r="N66" s="27">
        <v>1600000</v>
      </c>
      <c r="O66" s="27">
        <v>0</v>
      </c>
      <c r="P66" s="26">
        <f t="shared" si="3"/>
        <v>1600000</v>
      </c>
    </row>
    <row r="67" spans="1:16" s="1" customFormat="1" ht="15">
      <c r="A67" s="24">
        <v>57</v>
      </c>
      <c r="B67" s="25" t="s">
        <v>55</v>
      </c>
      <c r="C67" s="28">
        <v>3</v>
      </c>
      <c r="D67" s="28">
        <v>3</v>
      </c>
      <c r="E67" s="26">
        <f t="shared" si="0"/>
        <v>6</v>
      </c>
      <c r="F67" s="28">
        <v>6</v>
      </c>
      <c r="G67" s="28">
        <v>4</v>
      </c>
      <c r="H67" s="26">
        <f t="shared" si="1"/>
        <v>10</v>
      </c>
      <c r="I67" s="28">
        <v>8230</v>
      </c>
      <c r="J67" s="28">
        <v>3187</v>
      </c>
      <c r="K67" s="26">
        <f t="shared" si="2"/>
        <v>11417</v>
      </c>
      <c r="L67" s="27">
        <v>2384540</v>
      </c>
      <c r="M67" s="27">
        <v>1004617</v>
      </c>
      <c r="N67" s="27">
        <v>1204271</v>
      </c>
      <c r="O67" s="27">
        <v>89592</v>
      </c>
      <c r="P67" s="26">
        <f t="shared" si="3"/>
        <v>1293863</v>
      </c>
    </row>
    <row r="68" spans="1:16" s="1" customFormat="1" ht="15">
      <c r="A68" s="24">
        <v>58</v>
      </c>
      <c r="B68" s="25" t="s">
        <v>56</v>
      </c>
      <c r="C68" s="28">
        <v>3</v>
      </c>
      <c r="D68" s="28">
        <v>0</v>
      </c>
      <c r="E68" s="26">
        <f t="shared" si="0"/>
        <v>3</v>
      </c>
      <c r="F68" s="28">
        <v>8</v>
      </c>
      <c r="G68" s="28">
        <v>0</v>
      </c>
      <c r="H68" s="26">
        <f t="shared" si="1"/>
        <v>8</v>
      </c>
      <c r="I68" s="28">
        <v>11497</v>
      </c>
      <c r="J68" s="28">
        <v>0</v>
      </c>
      <c r="K68" s="26">
        <f t="shared" si="2"/>
        <v>11497</v>
      </c>
      <c r="L68" s="27">
        <v>4561614</v>
      </c>
      <c r="M68" s="27">
        <v>0</v>
      </c>
      <c r="N68" s="27">
        <v>473184</v>
      </c>
      <c r="O68" s="27">
        <v>0</v>
      </c>
      <c r="P68" s="26">
        <f t="shared" si="3"/>
        <v>473184</v>
      </c>
    </row>
    <row r="69" spans="1:16" s="1" customFormat="1" ht="15">
      <c r="A69" s="24">
        <v>59</v>
      </c>
      <c r="B69" s="25" t="s">
        <v>57</v>
      </c>
      <c r="C69" s="28">
        <v>1</v>
      </c>
      <c r="D69" s="28"/>
      <c r="E69" s="26">
        <f t="shared" si="0"/>
        <v>1</v>
      </c>
      <c r="F69" s="28">
        <v>3</v>
      </c>
      <c r="G69" s="28"/>
      <c r="H69" s="26">
        <f t="shared" si="1"/>
        <v>3</v>
      </c>
      <c r="I69" s="28">
        <v>1649</v>
      </c>
      <c r="J69" s="28"/>
      <c r="K69" s="26">
        <f t="shared" si="2"/>
        <v>1649</v>
      </c>
      <c r="L69" s="27">
        <v>874581</v>
      </c>
      <c r="M69" s="27"/>
      <c r="N69" s="27">
        <v>410580</v>
      </c>
      <c r="O69" s="27"/>
      <c r="P69" s="26">
        <f t="shared" si="3"/>
        <v>410580</v>
      </c>
    </row>
    <row r="70" spans="1:16" s="1" customFormat="1" ht="15">
      <c r="A70" s="24">
        <v>60</v>
      </c>
      <c r="B70" s="25" t="s">
        <v>58</v>
      </c>
      <c r="C70" s="28">
        <v>1</v>
      </c>
      <c r="D70" s="28">
        <v>0</v>
      </c>
      <c r="E70" s="26">
        <f t="shared" si="0"/>
        <v>1</v>
      </c>
      <c r="F70" s="28">
        <v>3</v>
      </c>
      <c r="G70" s="28">
        <v>0</v>
      </c>
      <c r="H70" s="26">
        <f t="shared" si="1"/>
        <v>3</v>
      </c>
      <c r="I70" s="28">
        <v>3074</v>
      </c>
      <c r="J70" s="28">
        <v>0</v>
      </c>
      <c r="K70" s="26">
        <f t="shared" si="2"/>
        <v>3074</v>
      </c>
      <c r="L70" s="27">
        <v>731805</v>
      </c>
      <c r="M70" s="27">
        <v>0</v>
      </c>
      <c r="N70" s="27">
        <v>365902</v>
      </c>
      <c r="O70" s="27">
        <v>0</v>
      </c>
      <c r="P70" s="26">
        <f t="shared" si="3"/>
        <v>365902</v>
      </c>
    </row>
    <row r="71" spans="1:16" s="1" customFormat="1" ht="15">
      <c r="A71" s="24">
        <v>61</v>
      </c>
      <c r="B71" s="25" t="s">
        <v>59</v>
      </c>
      <c r="C71" s="28">
        <v>2</v>
      </c>
      <c r="D71" s="28">
        <v>2</v>
      </c>
      <c r="E71" s="26">
        <f t="shared" si="0"/>
        <v>4</v>
      </c>
      <c r="F71" s="28">
        <v>5</v>
      </c>
      <c r="G71" s="28">
        <v>3</v>
      </c>
      <c r="H71" s="26">
        <f t="shared" si="1"/>
        <v>8</v>
      </c>
      <c r="I71" s="28">
        <v>4920</v>
      </c>
      <c r="J71" s="28">
        <v>2767</v>
      </c>
      <c r="K71" s="26">
        <f t="shared" si="2"/>
        <v>7687</v>
      </c>
      <c r="L71" s="27">
        <v>1847752</v>
      </c>
      <c r="M71" s="27">
        <v>862962</v>
      </c>
      <c r="N71" s="27">
        <v>923876</v>
      </c>
      <c r="O71" s="27">
        <v>103485</v>
      </c>
      <c r="P71" s="26">
        <f t="shared" si="3"/>
        <v>1027361</v>
      </c>
    </row>
    <row r="72" spans="1:16" s="1" customFormat="1" ht="15">
      <c r="A72" s="24">
        <v>62</v>
      </c>
      <c r="B72" s="25" t="s">
        <v>60</v>
      </c>
      <c r="C72" s="28">
        <v>2</v>
      </c>
      <c r="D72" s="28">
        <v>3</v>
      </c>
      <c r="E72" s="26">
        <f t="shared" si="0"/>
        <v>5</v>
      </c>
      <c r="F72" s="28">
        <v>5</v>
      </c>
      <c r="G72" s="28">
        <v>3</v>
      </c>
      <c r="H72" s="26">
        <f t="shared" si="1"/>
        <v>8</v>
      </c>
      <c r="I72" s="28">
        <v>5341</v>
      </c>
      <c r="J72" s="28">
        <v>634</v>
      </c>
      <c r="K72" s="26">
        <f t="shared" si="2"/>
        <v>5975</v>
      </c>
      <c r="L72" s="27">
        <v>1452203</v>
      </c>
      <c r="M72" s="27">
        <v>369366.825</v>
      </c>
      <c r="N72" s="27">
        <v>145220</v>
      </c>
      <c r="O72" s="27"/>
      <c r="P72" s="26">
        <f t="shared" si="3"/>
        <v>145220</v>
      </c>
    </row>
    <row r="73" spans="1:16" ht="15">
      <c r="A73" s="24">
        <v>63</v>
      </c>
      <c r="B73" s="25" t="s">
        <v>61</v>
      </c>
      <c r="C73" s="28">
        <v>2</v>
      </c>
      <c r="D73" s="28">
        <v>0</v>
      </c>
      <c r="E73" s="26">
        <f t="shared" si="0"/>
        <v>2</v>
      </c>
      <c r="F73" s="28">
        <v>5</v>
      </c>
      <c r="G73" s="28">
        <v>0</v>
      </c>
      <c r="H73" s="26">
        <f t="shared" si="1"/>
        <v>5</v>
      </c>
      <c r="I73" s="28">
        <v>5265</v>
      </c>
      <c r="J73" s="28">
        <v>0</v>
      </c>
      <c r="K73" s="26">
        <f t="shared" si="2"/>
        <v>5265</v>
      </c>
      <c r="L73" s="27">
        <v>1231672</v>
      </c>
      <c r="M73" s="27">
        <v>0</v>
      </c>
      <c r="N73" s="27">
        <v>624524</v>
      </c>
      <c r="O73" s="27">
        <v>0</v>
      </c>
      <c r="P73" s="26">
        <f t="shared" si="3"/>
        <v>624524</v>
      </c>
    </row>
    <row r="74" spans="1:16" s="9" customFormat="1" ht="18" customHeight="1">
      <c r="A74" s="33" t="s">
        <v>73</v>
      </c>
      <c r="B74" s="33"/>
      <c r="C74" s="29">
        <f aca="true" t="shared" si="4" ref="C74:H74">SUM(C11:C73)</f>
        <v>130</v>
      </c>
      <c r="D74" s="29">
        <f t="shared" si="4"/>
        <v>114</v>
      </c>
      <c r="E74" s="29">
        <f t="shared" si="4"/>
        <v>244</v>
      </c>
      <c r="F74" s="29">
        <f t="shared" si="4"/>
        <v>387</v>
      </c>
      <c r="G74" s="29">
        <f t="shared" si="4"/>
        <v>145</v>
      </c>
      <c r="H74" s="29">
        <f t="shared" si="4"/>
        <v>532</v>
      </c>
      <c r="I74" s="29">
        <f aca="true" t="shared" si="5" ref="I74:P74">SUM(I11:I73)</f>
        <v>756612</v>
      </c>
      <c r="J74" s="29">
        <f t="shared" si="5"/>
        <v>149857</v>
      </c>
      <c r="K74" s="29">
        <f t="shared" si="5"/>
        <v>906469</v>
      </c>
      <c r="L74" s="30">
        <f t="shared" si="5"/>
        <v>348068258.471</v>
      </c>
      <c r="M74" s="30">
        <f t="shared" si="5"/>
        <v>66591139.72400001</v>
      </c>
      <c r="N74" s="30">
        <f t="shared" si="5"/>
        <v>80832356.68199998</v>
      </c>
      <c r="O74" s="30">
        <f t="shared" si="5"/>
        <v>1677703.245</v>
      </c>
      <c r="P74" s="30">
        <f t="shared" si="5"/>
        <v>82510059.92699999</v>
      </c>
    </row>
    <row r="77" spans="1:7" ht="12.75">
      <c r="A77" s="21" t="s">
        <v>75</v>
      </c>
      <c r="B77" s="20"/>
      <c r="C77" s="19"/>
      <c r="D77" s="19"/>
      <c r="E77" s="19"/>
      <c r="F77" s="19"/>
      <c r="G77" s="19"/>
    </row>
    <row r="78" spans="1:7" ht="12.75">
      <c r="A78" s="20" t="s">
        <v>85</v>
      </c>
      <c r="B78" s="20"/>
      <c r="C78" s="20"/>
      <c r="D78" s="20"/>
      <c r="E78" s="20"/>
      <c r="F78" s="22"/>
      <c r="G78" s="22"/>
    </row>
    <row r="79" spans="1:7" ht="12.75">
      <c r="A79" s="20" t="s">
        <v>84</v>
      </c>
      <c r="B79" s="20"/>
      <c r="C79" s="20"/>
      <c r="D79" s="20"/>
      <c r="E79" s="20"/>
      <c r="F79" s="20"/>
      <c r="G79" s="20"/>
    </row>
  </sheetData>
  <sheetProtection/>
  <mergeCells count="13">
    <mergeCell ref="C3:N3"/>
    <mergeCell ref="C4:N4"/>
    <mergeCell ref="A1:D1"/>
    <mergeCell ref="A2:O2"/>
    <mergeCell ref="A74:B74"/>
    <mergeCell ref="A7:A10"/>
    <mergeCell ref="B7:B10"/>
    <mergeCell ref="C7:P7"/>
    <mergeCell ref="C8:E8"/>
    <mergeCell ref="F8:H8"/>
    <mergeCell ref="I8:K8"/>
    <mergeCell ref="L8:M8"/>
    <mergeCell ref="N8:P8"/>
  </mergeCells>
  <printOptions/>
  <pageMargins left="0.2" right="0.2" top="0.75" bottom="0.5" header="0.25" footer="0.25"/>
  <pageSetup horizontalDpi="600" verticalDpi="600" orientation="landscape" paperSize="9" r:id="rId1"/>
  <ignoredErrors>
    <ignoredError sqref="I74:O74 C74:D74 F74:G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Dungnt</cp:lastModifiedBy>
  <cp:lastPrinted>2010-02-05T10:28:27Z</cp:lastPrinted>
  <dcterms:created xsi:type="dcterms:W3CDTF">2009-11-19T07:26:12Z</dcterms:created>
  <dcterms:modified xsi:type="dcterms:W3CDTF">2010-07-06T17:30:56Z</dcterms:modified>
  <cp:category/>
  <cp:version/>
  <cp:contentType/>
  <cp:contentStatus/>
</cp:coreProperties>
</file>